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ternal Audit\IAWorkpapers\Annual Parish Reports and Budget Prep\2023 Annual Reports\"/>
    </mc:Choice>
  </mc:AlternateContent>
  <xr:revisionPtr revIDLastSave="0" documentId="13_ncr:1_{21B7182E-5FD0-4253-8192-FD15EB3BDE35}" xr6:coauthVersionLast="47" xr6:coauthVersionMax="47" xr10:uidLastSave="{00000000-0000-0000-0000-000000000000}"/>
  <workbookProtection workbookAlgorithmName="SHA-512" workbookHashValue="mJtwrtH4d7mBFisEk2THGQBI0Ar7qHgo8zpiXZ6KA7X0CSqbiQeFwgav40f2d40eKv8+O9VJuxzSkaybVIjASw==" workbookSaltValue="wUkU//LkgRO9w31VW6rSNg==" workbookSpinCount="100000" lockStructure="1"/>
  <bookViews>
    <workbookView xWindow="28680" yWindow="-45" windowWidth="29040" windowHeight="15720" xr2:uid="{00000000-000D-0000-FFFF-FFFF00000000}"/>
  </bookViews>
  <sheets>
    <sheet name="Changes" sheetId="5" r:id="rId1"/>
    <sheet name="Page 1" sheetId="1" r:id="rId2"/>
    <sheet name="Page 2" sheetId="2" r:id="rId3"/>
    <sheet name="Page 3" sheetId="4" r:id="rId4"/>
    <sheet name="Page 4" sheetId="3" r:id="rId5"/>
  </sheets>
  <definedNames>
    <definedName name="_xlnm.Print_Area" localSheetId="0">Changes!$A$1:$I$56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  <c r="H50" i="2"/>
  <c r="C2" i="3" l="1"/>
  <c r="C2" i="4"/>
  <c r="H2" i="2"/>
  <c r="C2" i="2"/>
  <c r="G54" i="3"/>
  <c r="E37" i="3" l="1"/>
  <c r="G55" i="3" l="1"/>
  <c r="I66" i="1" l="1"/>
  <c r="H54" i="2" l="1"/>
  <c r="F54" i="2"/>
  <c r="G53" i="3" s="1"/>
  <c r="C46" i="3" l="1"/>
  <c r="I59" i="1" l="1"/>
  <c r="I45" i="1"/>
  <c r="H2" i="3" l="1"/>
  <c r="H2" i="4"/>
  <c r="G33" i="4" l="1"/>
  <c r="E33" i="4"/>
  <c r="H21" i="2"/>
  <c r="F21" i="2"/>
  <c r="I68" i="1" l="1"/>
  <c r="H49" i="2"/>
  <c r="F49" i="2"/>
  <c r="E31" i="3" l="1"/>
  <c r="E15" i="4"/>
  <c r="E51" i="4"/>
  <c r="E62" i="4"/>
  <c r="F36" i="2"/>
  <c r="F30" i="2"/>
  <c r="I25" i="1"/>
  <c r="I36" i="1"/>
  <c r="H30" i="2"/>
  <c r="H36" i="2"/>
  <c r="G62" i="4"/>
  <c r="G51" i="4"/>
  <c r="G15" i="4"/>
  <c r="G31" i="3"/>
  <c r="I47" i="1" l="1"/>
  <c r="G60" i="3" s="1"/>
  <c r="F50" i="2"/>
  <c r="G50" i="3" s="1"/>
  <c r="F56" i="2"/>
  <c r="H56" i="2"/>
  <c r="G33" i="3"/>
  <c r="E33" i="3"/>
  <c r="G51" i="3" s="1"/>
  <c r="G52" i="3" l="1"/>
  <c r="G59" i="3" s="1"/>
  <c r="G61" i="3" s="1"/>
  <c r="F46" i="3"/>
</calcChain>
</file>

<file path=xl/sharedStrings.xml><?xml version="1.0" encoding="utf-8"?>
<sst xmlns="http://schemas.openxmlformats.org/spreadsheetml/2006/main" count="349" uniqueCount="263">
  <si>
    <t>Changes to the Regional Elementary School Financial Report</t>
  </si>
  <si>
    <r>
      <rPr>
        <b/>
        <sz val="12"/>
        <color rgb="FF000000"/>
        <rFont val="Arial"/>
        <family val="2"/>
      </rPr>
      <t xml:space="preserve">Effective Date: </t>
    </r>
    <r>
      <rPr>
        <sz val="12"/>
        <color rgb="FF000000"/>
        <rFont val="Arial"/>
        <family val="2"/>
      </rPr>
      <t xml:space="preserve"> August 31, 2023</t>
    </r>
  </si>
  <si>
    <r>
      <rPr>
        <b/>
        <sz val="12"/>
        <color rgb="FFFF0000"/>
        <rFont val="Arial"/>
        <family val="2"/>
      </rPr>
      <t>Please install the NEW Annual Report Worksheet is v8.0</t>
    </r>
    <r>
      <rPr>
        <b/>
        <sz val="12"/>
        <rFont val="Arial"/>
        <family val="2"/>
      </rPr>
      <t xml:space="preserve">.  Instructions can be found on the Computer Services page of the DOB website. (follow the link below) </t>
    </r>
  </si>
  <si>
    <t>https://www.buffalodiocese.org/computer-services/pds-ledger/</t>
  </si>
  <si>
    <t>ONLY USE THE ANNUAL REPORT PRINTED FROM INTERNAL AUDIT WEBPAGE - DATED 08/23.                                                     
OLD VERSIONS ARE OBSOLETE AND NO LONGER ACCEPTED.</t>
  </si>
  <si>
    <t xml:space="preserve">If you have any questions or need assistance regarding this worksheet installation,                                                  </t>
  </si>
  <si>
    <t xml:space="preserve"> please contact  Mr. Adam Berry at 847-5591 or aberry@buffalodiocese.org.</t>
  </si>
  <si>
    <t xml:space="preserve">General Instructions: </t>
  </si>
  <si>
    <r>
      <rPr>
        <b/>
        <sz val="12"/>
        <rFont val="Arial"/>
        <family val="2"/>
      </rPr>
      <t>Page 1:</t>
    </r>
    <r>
      <rPr>
        <sz val="12"/>
        <rFont val="Arial"/>
        <family val="2"/>
      </rPr>
      <t xml:space="preserve"> Asset and Liability Record all School bank accounts including Home School Association and Fund-raiser accounts.</t>
    </r>
  </si>
  <si>
    <r>
      <rPr>
        <b/>
        <sz val="12"/>
        <rFont val="Arial"/>
        <family val="2"/>
      </rPr>
      <t>Pages 2 - 4</t>
    </r>
    <r>
      <rPr>
        <sz val="12"/>
        <rFont val="Arial"/>
        <family val="2"/>
      </rPr>
      <t>:  All school receipts and expenditures must be recorded on one of the existing</t>
    </r>
  </si>
  <si>
    <r>
      <t xml:space="preserve"> lines on the report.  </t>
    </r>
    <r>
      <rPr>
        <b/>
        <sz val="12"/>
        <rFont val="Arial"/>
        <family val="2"/>
      </rPr>
      <t>DO NOT CREATE NEW LINES.</t>
    </r>
  </si>
  <si>
    <t>the Number of Students Must be entered in Line #403</t>
  </si>
  <si>
    <r>
      <rPr>
        <b/>
        <sz val="12"/>
        <rFont val="Arial"/>
        <family val="2"/>
      </rPr>
      <t>Page 4:</t>
    </r>
    <r>
      <rPr>
        <sz val="12"/>
        <rFont val="Arial"/>
        <family val="2"/>
      </rPr>
      <t xml:space="preserve">  Complete the Reconciliation box using the Total Assets of the school.</t>
    </r>
  </si>
  <si>
    <r>
      <rPr>
        <b/>
        <sz val="12"/>
        <rFont val="Arial"/>
        <family val="2"/>
      </rPr>
      <t xml:space="preserve">Page 4: </t>
    </r>
    <r>
      <rPr>
        <sz val="12"/>
        <rFont val="Arial"/>
        <family val="2"/>
      </rPr>
      <t xml:space="preserve"> Obtain signatures of the Canonical Adminstrator, School Board President,</t>
    </r>
  </si>
  <si>
    <t>Treasurer and Principal on the completed report.</t>
  </si>
  <si>
    <t>Once you have completed your Parish Annual Report you MUST SYNCHRONIZE your PDS Ledger with DOB.</t>
  </si>
  <si>
    <t>Alternate #'s:</t>
  </si>
  <si>
    <t>The following alternate #'s should be used for the SBA/PPP or Employee Retention Credit (ERC) accounts:</t>
  </si>
  <si>
    <t>Alt #</t>
  </si>
  <si>
    <t>Account Description</t>
  </si>
  <si>
    <t>SBA/PPP Note Payable</t>
  </si>
  <si>
    <t xml:space="preserve">Funding Provided by Federal Government for Small Business during </t>
  </si>
  <si>
    <t>the spring 2020 pandemic.  This account represents the total amount</t>
  </si>
  <si>
    <t xml:space="preserve">received.  The balance will be updated once determination has been </t>
  </si>
  <si>
    <t>received regarding the amount to be "forgiven" or "waived."</t>
  </si>
  <si>
    <t>SBA/PPP Receipt</t>
  </si>
  <si>
    <t xml:space="preserve">Receipts from the Small Business Association Paycheck Protection </t>
  </si>
  <si>
    <t>Plan, during spring 2020.</t>
  </si>
  <si>
    <t>Employee Retention Credit (ERC)</t>
  </si>
  <si>
    <t xml:space="preserve">Used to record the Federal payroll tax credit, including credit received </t>
  </si>
  <si>
    <t>each pay period and refund of overpaid taxes from IRS.</t>
  </si>
  <si>
    <t>FF FMLA, PSL and UI Refunds</t>
  </si>
  <si>
    <t>Used to record the Federal payroll credit for wages and taxes</t>
  </si>
  <si>
    <t xml:space="preserve">for Family Medical Leave and Paid Sick Leave, paid under Families First </t>
  </si>
  <si>
    <t>for Covid-19 related illness and time-off.  Additionally includes receipts</t>
  </si>
  <si>
    <t>for NYS Unemployment Insurance refunds</t>
  </si>
  <si>
    <t>STREAM (receipts)</t>
  </si>
  <si>
    <t xml:space="preserve">Receipts received to fund the STREAM (Science, Technology, Religion, </t>
  </si>
  <si>
    <t>Engineering, Arts and Math) initiative.</t>
  </si>
  <si>
    <t>STREAM (expenses)</t>
  </si>
  <si>
    <t>Expenditures associated with the STREAM (Science, Technology,</t>
  </si>
  <si>
    <t>Religion, Engineering, Arts and Math) initiative.</t>
  </si>
  <si>
    <r>
      <t xml:space="preserve">MAIL ALL items to the </t>
    </r>
    <r>
      <rPr>
        <b/>
        <u/>
        <sz val="14"/>
        <color rgb="FFFF0000"/>
        <rFont val="Arial"/>
        <family val="2"/>
      </rPr>
      <t>Internal Audit Department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using the envelope provided:</t>
    </r>
    <r>
      <rPr>
        <sz val="14"/>
        <rFont val="Arial"/>
        <family val="2"/>
      </rPr>
      <t/>
    </r>
  </si>
  <si>
    <t>֎</t>
  </si>
  <si>
    <t>Original Annual Report signed by the Canonical Administrator, School Board President, Treasurer and Principal</t>
  </si>
  <si>
    <t xml:space="preserve">The Financial Report Worksheet v8.0, including Part I: Errors and Exceptions </t>
  </si>
  <si>
    <t xml:space="preserve">8/31/2023 &amp; 8/31/22 PDS Ledger Comparative Balance Sheet </t>
  </si>
  <si>
    <t>Completed Attestation Letter</t>
  </si>
  <si>
    <t xml:space="preserve">, </t>
  </si>
  <si>
    <t>DIOCESE OF BUFFALO</t>
  </si>
  <si>
    <t>REGIONAL ELEMENTARY SCHOOL</t>
  </si>
  <si>
    <t xml:space="preserve">  FINANCIAL REPORT</t>
  </si>
  <si>
    <t>School:</t>
  </si>
  <si>
    <t>Located (City)</t>
  </si>
  <si>
    <t>Business Manager/Bookkeeper:</t>
  </si>
  <si>
    <t>Principal:</t>
  </si>
  <si>
    <t>Email:</t>
  </si>
  <si>
    <t>School Code:</t>
  </si>
  <si>
    <t>STATEMENT OF FINANCIAL CONDITION</t>
  </si>
  <si>
    <t xml:space="preserve">ASSETS </t>
  </si>
  <si>
    <t>CASH</t>
  </si>
  <si>
    <r>
      <t xml:space="preserve">Checking Accounts </t>
    </r>
    <r>
      <rPr>
        <b/>
        <sz val="10"/>
        <color rgb="FFFF0000"/>
        <rFont val="Arial"/>
        <family val="2"/>
      </rPr>
      <t>(use PDS LEDGER Balance Sheet / general ledger balance)</t>
    </r>
    <r>
      <rPr>
        <sz val="10"/>
        <rFont val="Arial"/>
        <family val="2"/>
      </rPr>
      <t>:</t>
    </r>
  </si>
  <si>
    <t>Bank</t>
  </si>
  <si>
    <t>Acct. #</t>
  </si>
  <si>
    <t>Title</t>
  </si>
  <si>
    <t xml:space="preserve">121 - Total Checking Accounts </t>
  </si>
  <si>
    <t>$</t>
  </si>
  <si>
    <r>
      <t xml:space="preserve">INVESTMENTS </t>
    </r>
    <r>
      <rPr>
        <b/>
        <sz val="10"/>
        <color rgb="FFFF0000"/>
        <rFont val="Arial"/>
        <family val="2"/>
      </rPr>
      <t>(use general ledger balance)</t>
    </r>
    <r>
      <rPr>
        <b/>
        <sz val="10"/>
        <rFont val="Arial"/>
        <family val="2"/>
      </rPr>
      <t>:</t>
    </r>
  </si>
  <si>
    <t>Savings Accounts, CD's, Money Market, etc.</t>
  </si>
  <si>
    <t xml:space="preserve">122 - Total Savings CD's Money Market etc. </t>
  </si>
  <si>
    <r>
      <t xml:space="preserve">OTHER INVESTMENTS </t>
    </r>
    <r>
      <rPr>
        <b/>
        <sz val="10"/>
        <color rgb="FFFF0000"/>
        <rFont val="Arial"/>
        <family val="2"/>
      </rPr>
      <t>(use general ledger balance)</t>
    </r>
    <r>
      <rPr>
        <b/>
        <sz val="10"/>
        <rFont val="Arial"/>
        <family val="2"/>
      </rPr>
      <t>:</t>
    </r>
  </si>
  <si>
    <t>123 - St. Joseph Investment Fund</t>
  </si>
  <si>
    <t>126 - Loans To</t>
  </si>
  <si>
    <t xml:space="preserve">126 - Other Securities (Please List) </t>
  </si>
  <si>
    <t>Total Other Investments</t>
  </si>
  <si>
    <t>Total Assets:</t>
  </si>
  <si>
    <t>IA Only</t>
  </si>
  <si>
    <t>Total Debits</t>
  </si>
  <si>
    <t xml:space="preserve">                 LIABILITIES </t>
  </si>
  <si>
    <t>185   Liability for Funds held in Trust (use general ledger balance):</t>
  </si>
  <si>
    <r>
      <t xml:space="preserve">187   SBA PPP Note Payable </t>
    </r>
    <r>
      <rPr>
        <b/>
        <sz val="10"/>
        <rFont val="Arial"/>
        <family val="2"/>
      </rPr>
      <t>(Provide Lender name)</t>
    </r>
  </si>
  <si>
    <t>Total Funds held in Trust</t>
  </si>
  <si>
    <t>Other Liabilities:</t>
  </si>
  <si>
    <t>188      Lay Pension Liability (8/2022 balance Less 12 ACH Pymts for Legacy Pension = 8/2023 balance)</t>
  </si>
  <si>
    <t>185.1   Unpaid Salaries ( Including employee benefit w/h):</t>
  </si>
  <si>
    <t>185.2   Unpaid Vendor Bills. (Please list in a separate schedule)</t>
  </si>
  <si>
    <t>185.3   Unpaid Improvements. (Please list in a separate schedule)</t>
  </si>
  <si>
    <t>186.1   Tuition and fees for the next fiscal year collected in advance:</t>
  </si>
  <si>
    <t>Total Other Liabilities</t>
  </si>
  <si>
    <t>TOTAL LIABILITIES</t>
  </si>
  <si>
    <t>Total Credits</t>
  </si>
  <si>
    <t xml:space="preserve">     REGIONAL ELEMENTARY SCHOOL FINANCIAL REPORT</t>
  </si>
  <si>
    <t>School Name:</t>
  </si>
  <si>
    <t>For the Period of September 1, 2022 through August 31, 2023</t>
  </si>
  <si>
    <r>
      <t xml:space="preserve">                      </t>
    </r>
    <r>
      <rPr>
        <b/>
        <sz val="12"/>
        <rFont val="Arial"/>
        <family val="2"/>
      </rPr>
      <t>RECEIPTS</t>
    </r>
  </si>
  <si>
    <t>SECTION XVII.</t>
  </si>
  <si>
    <t>ACTUAL</t>
  </si>
  <si>
    <t>BUDGET</t>
  </si>
  <si>
    <t>REGULAR:</t>
  </si>
  <si>
    <t>(THIS YEAR)</t>
  </si>
  <si>
    <t>(NEXT YEAR)</t>
  </si>
  <si>
    <t>Tuition (Parishioner) (including tuition assistance)</t>
  </si>
  <si>
    <t xml:space="preserve">Tuition (Non-Parishioner) (including tuition assistance) </t>
  </si>
  <si>
    <t>Tuition (Pre-K)</t>
  </si>
  <si>
    <t>Tuition (Montessori)</t>
  </si>
  <si>
    <t>Registration Fees</t>
  </si>
  <si>
    <t>Activity Fees</t>
  </si>
  <si>
    <t>Special Subject Fees</t>
  </si>
  <si>
    <t>Parish Subsidy  #of students</t>
  </si>
  <si>
    <t># of Students MUST be filled in</t>
  </si>
  <si>
    <r>
      <t xml:space="preserve"># of Students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filled in</t>
    </r>
  </si>
  <si>
    <t>Direct School Support from Parishes</t>
  </si>
  <si>
    <t>After School Income</t>
  </si>
  <si>
    <t>Other</t>
  </si>
  <si>
    <t>Gov't Mandated Services</t>
  </si>
  <si>
    <t>STREAM</t>
  </si>
  <si>
    <t>Total Regular</t>
  </si>
  <si>
    <t>SECTION XVIII.</t>
  </si>
  <si>
    <t>AUXILIARY:</t>
  </si>
  <si>
    <t>Sale of Supplies</t>
  </si>
  <si>
    <t>Donations for use of property</t>
  </si>
  <si>
    <t>Other Reimbursements</t>
  </si>
  <si>
    <t>School Societies</t>
  </si>
  <si>
    <t>Testing Fees</t>
  </si>
  <si>
    <t>Interest</t>
  </si>
  <si>
    <t>Total Auxiliary</t>
  </si>
  <si>
    <t>SECTION XIX.</t>
  </si>
  <si>
    <t xml:space="preserve">CAFETERIA:  </t>
  </si>
  <si>
    <t>Cash Sales</t>
  </si>
  <si>
    <t>Subsidy (Gov't)</t>
  </si>
  <si>
    <t xml:space="preserve">Other </t>
  </si>
  <si>
    <t>Total Cafeteria</t>
  </si>
  <si>
    <t>SECTION XX.</t>
  </si>
  <si>
    <t>EXTRAORDINARY:</t>
  </si>
  <si>
    <t>Grants</t>
  </si>
  <si>
    <t>Bingo (net)</t>
  </si>
  <si>
    <t>Raffles &amp; Games of Chance (net)</t>
  </si>
  <si>
    <t>Bell Jar (net)</t>
  </si>
  <si>
    <t>Scholarship Fund</t>
  </si>
  <si>
    <t>School Fund-Raisers (net)</t>
  </si>
  <si>
    <t>Donations, Bequests</t>
  </si>
  <si>
    <t>SBA PPP Funds</t>
  </si>
  <si>
    <t>CARES ACT Credits (including ERC and PSL)</t>
  </si>
  <si>
    <t>Total Extraordinary</t>
  </si>
  <si>
    <t>Total Operating Receipts A.</t>
  </si>
  <si>
    <t>Increase in Debt:</t>
  </si>
  <si>
    <t>Increase in Debt (describe:)</t>
  </si>
  <si>
    <t xml:space="preserve">Total Increase in Debt B. </t>
  </si>
  <si>
    <t>Total Cash Receipts (A+B)</t>
  </si>
  <si>
    <t xml:space="preserve">             EXPENDITURES</t>
  </si>
  <si>
    <t>SECTION XXI.</t>
  </si>
  <si>
    <t>ADMINISTRATION:</t>
  </si>
  <si>
    <t>Salary</t>
  </si>
  <si>
    <t>Supplies</t>
  </si>
  <si>
    <t>Postage</t>
  </si>
  <si>
    <t xml:space="preserve">Miscellaneous </t>
  </si>
  <si>
    <t>School Office Computer Supplies</t>
  </si>
  <si>
    <t>Conferences, Workshops, Subscriptions</t>
  </si>
  <si>
    <t>Total Administration</t>
  </si>
  <si>
    <t>SECTION XXII.</t>
  </si>
  <si>
    <t>INSTRUCTION:</t>
  </si>
  <si>
    <t>Salaries</t>
  </si>
  <si>
    <t>Pre-K Salaries</t>
  </si>
  <si>
    <t>After School Salaries</t>
  </si>
  <si>
    <t>Montessori Salaries</t>
  </si>
  <si>
    <t>Pre-K Supplies</t>
  </si>
  <si>
    <t>Afterschool Supplies</t>
  </si>
  <si>
    <t>Montessori Supplies</t>
  </si>
  <si>
    <t>Textbooks</t>
  </si>
  <si>
    <t>Library</t>
  </si>
  <si>
    <t>Student Testing Fees</t>
  </si>
  <si>
    <t xml:space="preserve">Miscellaneous Expense </t>
  </si>
  <si>
    <t xml:space="preserve">STREAM </t>
  </si>
  <si>
    <t>Car Expense (Sisters)</t>
  </si>
  <si>
    <t>Computer Supplies (Classroom &amp; Lab)</t>
  </si>
  <si>
    <t>Total Instruction</t>
  </si>
  <si>
    <t>SECTION XXIII.</t>
  </si>
  <si>
    <r>
      <t xml:space="preserve">OPERATION &amp; MAINTENANCE: </t>
    </r>
    <r>
      <rPr>
        <sz val="10"/>
        <rFont val="Arial"/>
        <family val="2"/>
      </rPr>
      <t>(School Only)</t>
    </r>
  </si>
  <si>
    <t>Oil</t>
  </si>
  <si>
    <t>Gas</t>
  </si>
  <si>
    <t>Electric</t>
  </si>
  <si>
    <t>Water</t>
  </si>
  <si>
    <t>Other Utilities (Cable, Internet)</t>
  </si>
  <si>
    <t>Telephone</t>
  </si>
  <si>
    <t>Repairs</t>
  </si>
  <si>
    <t>Contract Services</t>
  </si>
  <si>
    <t>Capital Expenditures (See Note Below)</t>
  </si>
  <si>
    <t>Copier Expense</t>
  </si>
  <si>
    <t>Rent Expense</t>
  </si>
  <si>
    <t>Asbestos Abatement</t>
  </si>
  <si>
    <t>Total Operation &amp; Maintenance</t>
  </si>
  <si>
    <t>Note-Please attach listing of all projects costing $25,000 or more and indicate whether Bishop's approval was received.</t>
  </si>
  <si>
    <t>SECTION XXIV.</t>
  </si>
  <si>
    <t xml:space="preserve">CAFETERIA: </t>
  </si>
  <si>
    <t>Payroll Taxes</t>
  </si>
  <si>
    <t>Utilities</t>
  </si>
  <si>
    <t>Food and Beverages</t>
  </si>
  <si>
    <t xml:space="preserve">          REGIONAL ELEMENTARY SCHOOL FINANCIAL REPORT</t>
  </si>
  <si>
    <t>SECTION XXVI.</t>
  </si>
  <si>
    <t>GENERAL EXPENSES:</t>
  </si>
  <si>
    <t>Student Activities</t>
  </si>
  <si>
    <t>Tuition Refund</t>
  </si>
  <si>
    <t>Pension Costs</t>
  </si>
  <si>
    <t>N.Y. State Disability Insurance</t>
  </si>
  <si>
    <t>N.Y. State Unemployment Ins.</t>
  </si>
  <si>
    <t>Worker's Compensation Ins.</t>
  </si>
  <si>
    <t>Sports Programs</t>
  </si>
  <si>
    <t>Health Insurance</t>
  </si>
  <si>
    <t>Insurance (Bldg.)</t>
  </si>
  <si>
    <t xml:space="preserve">Miscellaneous Expenses </t>
  </si>
  <si>
    <t>Faculty Goodwill</t>
  </si>
  <si>
    <t>Charitable Donations (Catholic Charities, etc.)</t>
  </si>
  <si>
    <t>Student Insurance</t>
  </si>
  <si>
    <t>Development Expense (Including advertising)</t>
  </si>
  <si>
    <t>Legal Fees</t>
  </si>
  <si>
    <t>Capital Additions - Equipment</t>
  </si>
  <si>
    <t>Property Taxes</t>
  </si>
  <si>
    <t>Motor Vehicle Insurance</t>
  </si>
  <si>
    <t>Bus Rental</t>
  </si>
  <si>
    <t>Payroll Services</t>
  </si>
  <si>
    <t>Bank Service Charges</t>
  </si>
  <si>
    <t>Data Processing Charges (PDS, eSchool, etc.)</t>
  </si>
  <si>
    <t>Total General Expenses  $</t>
  </si>
  <si>
    <t>Total Expenditures</t>
  </si>
  <si>
    <t>C.</t>
  </si>
  <si>
    <t>Reduction in Debt:</t>
  </si>
  <si>
    <t>Reduction in Debt (describe:)</t>
  </si>
  <si>
    <t xml:space="preserve">Total Reduction in Debt D. </t>
  </si>
  <si>
    <t>IA ONLY</t>
  </si>
  <si>
    <t>Total Debits:</t>
  </si>
  <si>
    <t>Cost of Education Evaluation Tool</t>
  </si>
  <si>
    <t>Total # of Students</t>
  </si>
  <si>
    <t>Cost of Education per Student</t>
  </si>
  <si>
    <t>RECONCILIATION (Regional School Only)</t>
  </si>
  <si>
    <r>
      <t xml:space="preserve">Total Operating Receipts </t>
    </r>
    <r>
      <rPr>
        <b/>
        <sz val="10"/>
        <rFont val="Arial"/>
        <family val="2"/>
      </rPr>
      <t>(A. Page 2)</t>
    </r>
  </si>
  <si>
    <r>
      <t>Subtract-Total Operating Expenditures (</t>
    </r>
    <r>
      <rPr>
        <b/>
        <sz val="10"/>
        <rFont val="Arial"/>
        <family val="2"/>
      </rPr>
      <t>C. above)</t>
    </r>
  </si>
  <si>
    <t>Operating Surplus (Deficit)</t>
  </si>
  <si>
    <r>
      <t>Add-Increase in Debt (</t>
    </r>
    <r>
      <rPr>
        <b/>
        <sz val="10"/>
        <rFont val="Arial"/>
        <family val="2"/>
      </rPr>
      <t>B. Page 2)</t>
    </r>
  </si>
  <si>
    <r>
      <t>Subtract-Capital Expenditures (</t>
    </r>
    <r>
      <rPr>
        <b/>
        <sz val="10"/>
        <rFont val="Arial"/>
        <family val="2"/>
      </rPr>
      <t>Line 539.4 page 3</t>
    </r>
    <r>
      <rPr>
        <sz val="10"/>
        <rFont val="Arial"/>
        <family val="2"/>
      </rPr>
      <t>)</t>
    </r>
  </si>
  <si>
    <r>
      <t>Subtract-Total Reduction in Debt (</t>
    </r>
    <r>
      <rPr>
        <b/>
        <sz val="10"/>
        <rFont val="Arial"/>
        <family val="2"/>
      </rPr>
      <t>D. above)</t>
    </r>
  </si>
  <si>
    <t>Net Change in Liability Accounts (if applicable)</t>
  </si>
  <si>
    <t>Net Change in Prior Year Fund Balance/Retained Earnings</t>
  </si>
  <si>
    <t>Add-Balance (Total Assets) Beginning of Year</t>
  </si>
  <si>
    <r>
      <t>Calculated Ending Balance (</t>
    </r>
    <r>
      <rPr>
        <b/>
        <sz val="10"/>
        <rFont val="Arial"/>
        <family val="2"/>
      </rPr>
      <t>Total Assets</t>
    </r>
    <r>
      <rPr>
        <sz val="10"/>
        <rFont val="Arial"/>
        <family val="2"/>
      </rPr>
      <t>)</t>
    </r>
  </si>
  <si>
    <r>
      <t>Actual Balance (</t>
    </r>
    <r>
      <rPr>
        <b/>
        <sz val="10"/>
        <rFont val="Arial"/>
        <family val="2"/>
      </rPr>
      <t>Total Assets</t>
    </r>
    <r>
      <rPr>
        <sz val="10"/>
        <rFont val="Arial"/>
        <family val="2"/>
      </rPr>
      <t>)</t>
    </r>
  </si>
  <si>
    <t>Variance (should be zero)</t>
  </si>
  <si>
    <t xml:space="preserve"> Balance Sheet Compartative 8/2023 and 8/2022; Completed Attestation Letter</t>
  </si>
  <si>
    <r>
      <t xml:space="preserve">        SCHOOL ORGANIZATIONS </t>
    </r>
    <r>
      <rPr>
        <sz val="10"/>
        <rFont val="Arial"/>
        <family val="2"/>
      </rPr>
      <t>(Not maintained in general ledger)</t>
    </r>
  </si>
  <si>
    <t xml:space="preserve">        Cash Account Balances (Checking, Savings, etc.)</t>
  </si>
  <si>
    <t>Organization</t>
  </si>
  <si>
    <t>Account #</t>
  </si>
  <si>
    <t>Amount</t>
  </si>
  <si>
    <t>By signing, we affirm we have read this report and that all information is complete to the best of our knowledge.</t>
  </si>
  <si>
    <t xml:space="preserve">       Signature of Canonical Administrator:</t>
  </si>
  <si>
    <t>Date:</t>
  </si>
  <si>
    <t xml:space="preserve">       Signature of Board President:</t>
  </si>
  <si>
    <t xml:space="preserve">       Signature of Board Treasurer:</t>
  </si>
  <si>
    <t xml:space="preserve">       Signature of Principal:</t>
  </si>
  <si>
    <t xml:space="preserve">NEW Alternate account numbers: </t>
  </si>
  <si>
    <t>Unpaid Salaries : includes Employee withholding for health insurance, 403b, FSA, Union Dues, etc.</t>
  </si>
  <si>
    <t>Unpaid Vendor Bills: must provide a detailed schedule to support items reported here.</t>
  </si>
  <si>
    <t xml:space="preserve">Unpaid Improvements: must provide a detailed schedule to support items here, to include any permission required. </t>
  </si>
  <si>
    <t>MUST SEND w/ ANNUAL REPORT:  DOB Annual Report Worksheet v8.0 including Part I: Error &amp; Exceptions;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</si>
</sst>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_(* #,##0.0_);_(* \(#,##0.0\);_(* &quot;-&quot;??_);_(@_)"/>
    <numFmt numFmtId="167" formatCode="00\-0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color rgb="FFFF0000"/>
      <name val="Arial"/>
      <family val="2"/>
    </font>
    <font>
      <b/>
      <sz val="12"/>
      <name val="Calibri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0"/>
      <color rgb="FF000000"/>
      <name val="Arial"/>
      <family val="2"/>
    </font>
    <font>
      <u/>
      <sz val="12"/>
      <name val="Arial"/>
      <family val="2"/>
    </font>
    <font>
      <b/>
      <sz val="12"/>
      <color rgb="FF0000FF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4"/>
      <color theme="10"/>
      <name val="Arial"/>
      <family val="2"/>
    </font>
    <font>
      <b/>
      <sz val="12"/>
      <color rgb="FF0070C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9" fillId="0" borderId="0" xfId="2" applyAlignment="1">
      <alignment vertical="center"/>
    </xf>
    <xf numFmtId="0" fontId="21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22" fillId="0" borderId="0" xfId="2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13" fillId="0" borderId="0" xfId="0" applyFont="1" applyAlignment="1">
      <alignment horizontal="left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43" fontId="2" fillId="3" borderId="0" xfId="0" applyNumberFormat="1" applyFont="1" applyFill="1" applyAlignment="1" applyProtection="1">
      <alignment horizontal="center"/>
      <protection locked="0"/>
    </xf>
    <xf numFmtId="43" fontId="2" fillId="3" borderId="6" xfId="0" applyNumberFormat="1" applyFont="1" applyFill="1" applyBorder="1" applyAlignment="1" applyProtection="1">
      <alignment horizontal="center"/>
      <protection locked="0"/>
    </xf>
    <xf numFmtId="43" fontId="2" fillId="3" borderId="9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43" fontId="0" fillId="0" borderId="0" xfId="0" applyNumberFormat="1"/>
    <xf numFmtId="0" fontId="11" fillId="0" borderId="0" xfId="0" applyFont="1"/>
    <xf numFmtId="0" fontId="1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5" xfId="0" applyFont="1" applyBorder="1"/>
    <xf numFmtId="43" fontId="2" fillId="0" borderId="5" xfId="0" applyNumberFormat="1" applyFont="1" applyBorder="1"/>
    <xf numFmtId="43" fontId="2" fillId="0" borderId="0" xfId="0" applyNumberFormat="1" applyFont="1"/>
    <xf numFmtId="0" fontId="0" fillId="0" borderId="0" xfId="0" applyAlignment="1">
      <alignment vertical="top"/>
    </xf>
    <xf numFmtId="43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1" fillId="0" borderId="0" xfId="0" applyNumberFormat="1" applyFont="1"/>
    <xf numFmtId="0" fontId="1" fillId="2" borderId="0" xfId="0" applyFont="1" applyFill="1"/>
    <xf numFmtId="43" fontId="1" fillId="2" borderId="0" xfId="0" applyNumberFormat="1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43" fontId="2" fillId="0" borderId="6" xfId="0" applyNumberFormat="1" applyFont="1" applyBorder="1" applyAlignment="1">
      <alignment horizontal="center"/>
    </xf>
    <xf numFmtId="43" fontId="4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 readingOrder="1"/>
    </xf>
    <xf numFmtId="0" fontId="1" fillId="0" borderId="13" xfId="0" applyFont="1" applyBorder="1"/>
    <xf numFmtId="0" fontId="1" fillId="0" borderId="7" xfId="0" applyFont="1" applyBorder="1"/>
    <xf numFmtId="0" fontId="1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/>
    <xf numFmtId="43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43" fontId="4" fillId="0" borderId="1" xfId="0" applyNumberFormat="1" applyFont="1" applyBorder="1"/>
    <xf numFmtId="0" fontId="5" fillId="0" borderId="0" xfId="0" applyFont="1"/>
    <xf numFmtId="43" fontId="2" fillId="2" borderId="6" xfId="0" applyNumberFormat="1" applyFont="1" applyFill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vertical="center"/>
    </xf>
    <xf numFmtId="43" fontId="0" fillId="0" borderId="2" xfId="0" applyNumberFormat="1" applyBorder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3" xfId="0" applyFont="1" applyBorder="1"/>
    <xf numFmtId="0" fontId="1" fillId="2" borderId="3" xfId="0" applyFont="1" applyFill="1" applyBorder="1"/>
    <xf numFmtId="43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/>
    <xf numFmtId="0" fontId="9" fillId="0" borderId="0" xfId="0" applyFont="1" applyAlignment="1">
      <alignment horizontal="center"/>
    </xf>
    <xf numFmtId="43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6" xfId="0" applyFont="1" applyFill="1" applyBorder="1" applyProtection="1">
      <protection locked="0"/>
    </xf>
    <xf numFmtId="43" fontId="6" fillId="3" borderId="0" xfId="0" applyNumberFormat="1" applyFont="1" applyFill="1" applyAlignment="1" applyProtection="1">
      <alignment horizontal="center"/>
      <protection locked="0"/>
    </xf>
    <xf numFmtId="43" fontId="6" fillId="3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43" fontId="3" fillId="0" borderId="1" xfId="0" applyNumberFormat="1" applyFont="1" applyBorder="1" applyAlignment="1">
      <alignment horizontal="center"/>
    </xf>
    <xf numFmtId="43" fontId="0" fillId="0" borderId="1" xfId="0" applyNumberFormat="1" applyBorder="1"/>
    <xf numFmtId="0" fontId="2" fillId="0" borderId="11" xfId="0" applyFont="1" applyBorder="1" applyAlignment="1">
      <alignment horizontal="right"/>
    </xf>
    <xf numFmtId="0" fontId="1" fillId="0" borderId="16" xfId="0" applyFont="1" applyBorder="1"/>
    <xf numFmtId="0" fontId="2" fillId="0" borderId="16" xfId="0" applyFont="1" applyBorder="1" applyAlignment="1">
      <alignment horizontal="center"/>
    </xf>
    <xf numFmtId="0" fontId="17" fillId="0" borderId="0" xfId="0" applyFont="1"/>
    <xf numFmtId="44" fontId="17" fillId="0" borderId="0" xfId="1" applyFont="1" applyFill="1" applyBorder="1" applyAlignment="1" applyProtection="1">
      <alignment horizontal="center"/>
    </xf>
    <xf numFmtId="0" fontId="6" fillId="0" borderId="0" xfId="0" applyFont="1"/>
    <xf numFmtId="0" fontId="4" fillId="0" borderId="6" xfId="0" applyFont="1" applyBorder="1"/>
    <xf numFmtId="0" fontId="4" fillId="0" borderId="12" xfId="0" applyFont="1" applyBorder="1"/>
    <xf numFmtId="43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9" xfId="0" applyFont="1" applyBorder="1"/>
    <xf numFmtId="0" fontId="9" fillId="0" borderId="9" xfId="0" applyFont="1" applyBorder="1"/>
    <xf numFmtId="0" fontId="6" fillId="0" borderId="9" xfId="0" applyFont="1" applyBorder="1"/>
    <xf numFmtId="0" fontId="15" fillId="4" borderId="0" xfId="0" applyFont="1" applyFill="1"/>
    <xf numFmtId="0" fontId="0" fillId="4" borderId="0" xfId="0" applyFill="1"/>
    <xf numFmtId="0" fontId="18" fillId="4" borderId="0" xfId="0" applyFont="1" applyFill="1" applyAlignment="1">
      <alignment horizontal="right" vertical="top"/>
    </xf>
    <xf numFmtId="0" fontId="13" fillId="4" borderId="0" xfId="0" applyFont="1" applyFill="1"/>
    <xf numFmtId="0" fontId="7" fillId="4" borderId="0" xfId="0" applyFont="1" applyFill="1"/>
    <xf numFmtId="0" fontId="28" fillId="0" borderId="0" xfId="0" applyFont="1"/>
    <xf numFmtId="49" fontId="2" fillId="0" borderId="0" xfId="0" applyNumberFormat="1" applyFont="1" applyAlignment="1" applyProtection="1">
      <alignment horizontal="center"/>
      <protection locked="0"/>
    </xf>
    <xf numFmtId="0" fontId="1" fillId="2" borderId="10" xfId="0" applyFont="1" applyFill="1" applyBorder="1"/>
    <xf numFmtId="0" fontId="2" fillId="0" borderId="0" xfId="0" applyFont="1" applyAlignment="1" applyProtection="1">
      <alignment horizontal="left"/>
      <protection locked="0"/>
    </xf>
    <xf numFmtId="0" fontId="26" fillId="0" borderId="17" xfId="0" applyFont="1" applyBorder="1" applyAlignment="1">
      <alignment horizontal="right"/>
    </xf>
    <xf numFmtId="0" fontId="4" fillId="0" borderId="18" xfId="0" applyFont="1" applyBorder="1"/>
    <xf numFmtId="43" fontId="2" fillId="0" borderId="19" xfId="0" applyNumberFormat="1" applyFont="1" applyBorder="1" applyAlignment="1">
      <alignment horizontal="center"/>
    </xf>
    <xf numFmtId="0" fontId="26" fillId="0" borderId="20" xfId="0" applyFont="1" applyBorder="1" applyAlignment="1">
      <alignment horizontal="right"/>
    </xf>
    <xf numFmtId="43" fontId="2" fillId="0" borderId="21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43" fontId="4" fillId="0" borderId="24" xfId="0" applyNumberFormat="1" applyFont="1" applyBorder="1"/>
    <xf numFmtId="0" fontId="29" fillId="0" borderId="0" xfId="0" applyFont="1" applyAlignment="1">
      <alignment horizontal="left"/>
    </xf>
    <xf numFmtId="43" fontId="4" fillId="0" borderId="18" xfId="0" applyNumberFormat="1" applyFont="1" applyBorder="1"/>
    <xf numFmtId="43" fontId="4" fillId="0" borderId="25" xfId="0" applyNumberFormat="1" applyFont="1" applyBorder="1"/>
    <xf numFmtId="0" fontId="4" fillId="0" borderId="20" xfId="0" applyFont="1" applyBorder="1"/>
    <xf numFmtId="0" fontId="0" fillId="0" borderId="20" xfId="0" applyBorder="1"/>
    <xf numFmtId="43" fontId="0" fillId="0" borderId="21" xfId="0" applyNumberFormat="1" applyBorder="1"/>
    <xf numFmtId="0" fontId="0" fillId="0" borderId="23" xfId="0" applyBorder="1"/>
    <xf numFmtId="43" fontId="0" fillId="0" borderId="15" xfId="0" applyNumberFormat="1" applyBorder="1"/>
    <xf numFmtId="43" fontId="0" fillId="0" borderId="24" xfId="0" applyNumberFormat="1" applyBorder="1"/>
    <xf numFmtId="43" fontId="4" fillId="0" borderId="22" xfId="0" applyNumberFormat="1" applyFont="1" applyBorder="1"/>
    <xf numFmtId="43" fontId="2" fillId="0" borderId="0" xfId="0" applyNumberFormat="1" applyFont="1" applyAlignment="1">
      <alignment horizontal="right"/>
    </xf>
    <xf numFmtId="43" fontId="0" fillId="0" borderId="22" xfId="0" applyNumberFormat="1" applyBorder="1"/>
    <xf numFmtId="0" fontId="30" fillId="0" borderId="17" xfId="0" applyFont="1" applyBorder="1"/>
    <xf numFmtId="43" fontId="2" fillId="0" borderId="18" xfId="0" applyNumberFormat="1" applyFont="1" applyBorder="1" applyAlignment="1">
      <alignment horizontal="center"/>
    </xf>
    <xf numFmtId="43" fontId="1" fillId="0" borderId="18" xfId="0" applyNumberFormat="1" applyFont="1" applyBorder="1"/>
    <xf numFmtId="43" fontId="2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3" fontId="2" fillId="0" borderId="15" xfId="0" applyNumberFormat="1" applyFont="1" applyBorder="1" applyAlignment="1">
      <alignment horizontal="center"/>
    </xf>
    <xf numFmtId="43" fontId="1" fillId="0" borderId="15" xfId="0" applyNumberFormat="1" applyFont="1" applyBorder="1"/>
    <xf numFmtId="0" fontId="30" fillId="0" borderId="17" xfId="0" applyFont="1" applyBorder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1" fillId="0" borderId="30" xfId="0" applyFont="1" applyBorder="1" applyAlignment="1">
      <alignment horizontal="left" indent="2"/>
    </xf>
    <xf numFmtId="0" fontId="1" fillId="0" borderId="32" xfId="0" applyFont="1" applyBorder="1"/>
    <xf numFmtId="0" fontId="2" fillId="0" borderId="33" xfId="0" applyFont="1" applyBorder="1" applyAlignment="1">
      <alignment horizontal="left"/>
    </xf>
    <xf numFmtId="0" fontId="1" fillId="0" borderId="33" xfId="0" applyFont="1" applyBorder="1"/>
    <xf numFmtId="43" fontId="2" fillId="0" borderId="33" xfId="0" applyNumberFormat="1" applyFont="1" applyBorder="1" applyAlignment="1">
      <alignment horizontal="center"/>
    </xf>
    <xf numFmtId="43" fontId="4" fillId="0" borderId="33" xfId="0" applyNumberFormat="1" applyFont="1" applyBorder="1"/>
    <xf numFmtId="43" fontId="6" fillId="0" borderId="34" xfId="0" applyNumberFormat="1" applyFont="1" applyBorder="1" applyAlignment="1">
      <alignment horizontal="center"/>
    </xf>
    <xf numFmtId="0" fontId="1" fillId="0" borderId="35" xfId="0" applyFont="1" applyBorder="1"/>
    <xf numFmtId="43" fontId="6" fillId="0" borderId="36" xfId="0" applyNumberFormat="1" applyFont="1" applyBorder="1" applyAlignment="1">
      <alignment horizontal="center"/>
    </xf>
    <xf numFmtId="0" fontId="17" fillId="0" borderId="35" xfId="0" applyFont="1" applyBorder="1"/>
    <xf numFmtId="0" fontId="17" fillId="0" borderId="37" xfId="0" applyFont="1" applyBorder="1"/>
    <xf numFmtId="0" fontId="17" fillId="0" borderId="1" xfId="0" applyFont="1" applyBorder="1"/>
    <xf numFmtId="44" fontId="17" fillId="0" borderId="1" xfId="1" applyFont="1" applyFill="1" applyBorder="1" applyAlignment="1" applyProtection="1">
      <alignment horizontal="center"/>
    </xf>
    <xf numFmtId="43" fontId="6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44" fontId="2" fillId="0" borderId="39" xfId="1" applyFont="1" applyFill="1" applyBorder="1" applyAlignment="1" applyProtection="1">
      <alignment horizontal="center"/>
    </xf>
    <xf numFmtId="44" fontId="2" fillId="0" borderId="40" xfId="1" applyFont="1" applyFill="1" applyBorder="1" applyAlignment="1" applyProtection="1">
      <alignment horizontal="center"/>
    </xf>
    <xf numFmtId="44" fontId="1" fillId="0" borderId="0" xfId="1" applyFont="1" applyFill="1" applyBorder="1" applyAlignment="1" applyProtection="1"/>
    <xf numFmtId="0" fontId="31" fillId="0" borderId="29" xfId="0" applyFont="1" applyBorder="1"/>
    <xf numFmtId="43" fontId="1" fillId="3" borderId="9" xfId="0" applyNumberFormat="1" applyFont="1" applyFill="1" applyBorder="1" applyProtection="1">
      <protection locked="0"/>
    </xf>
    <xf numFmtId="44" fontId="2" fillId="3" borderId="40" xfId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5" fillId="0" borderId="15" xfId="0" applyFont="1" applyBorder="1" applyAlignment="1">
      <alignment horizontal="left"/>
    </xf>
    <xf numFmtId="0" fontId="1" fillId="4" borderId="0" xfId="0" applyFont="1" applyFill="1"/>
    <xf numFmtId="0" fontId="1" fillId="0" borderId="2" xfId="0" applyFont="1" applyBorder="1" applyAlignment="1">
      <alignment vertical="center"/>
    </xf>
    <xf numFmtId="43" fontId="1" fillId="0" borderId="2" xfId="0" applyNumberFormat="1" applyFont="1" applyBorder="1" applyAlignment="1">
      <alignment horizontal="left" vertical="center"/>
    </xf>
    <xf numFmtId="43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/>
    <xf numFmtId="43" fontId="2" fillId="7" borderId="9" xfId="0" applyNumberFormat="1" applyFont="1" applyFill="1" applyBorder="1" applyAlignment="1">
      <alignment horizontal="center"/>
    </xf>
    <xf numFmtId="167" fontId="24" fillId="3" borderId="15" xfId="0" applyNumberFormat="1" applyFont="1" applyFill="1" applyBorder="1" applyAlignment="1" applyProtection="1">
      <alignment horizontal="center" vertical="top"/>
      <protection locked="0"/>
    </xf>
    <xf numFmtId="167" fontId="20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32" fillId="0" borderId="0" xfId="0" applyFont="1"/>
    <xf numFmtId="0" fontId="27" fillId="0" borderId="0" xfId="0" applyFont="1" applyAlignment="1">
      <alignment horizontal="center"/>
    </xf>
    <xf numFmtId="0" fontId="1" fillId="6" borderId="50" xfId="0" applyFont="1" applyFill="1" applyBorder="1" applyProtection="1">
      <protection locked="0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6" fillId="0" borderId="0" xfId="0" applyFont="1"/>
    <xf numFmtId="0" fontId="7" fillId="5" borderId="41" xfId="0" applyFont="1" applyFill="1" applyBorder="1" applyAlignment="1">
      <alignment horizontal="center" wrapText="1"/>
    </xf>
    <xf numFmtId="0" fontId="7" fillId="5" borderId="42" xfId="0" applyFont="1" applyFill="1" applyBorder="1" applyAlignment="1">
      <alignment horizontal="center" wrapText="1"/>
    </xf>
    <xf numFmtId="0" fontId="7" fillId="5" borderId="43" xfId="0" applyFont="1" applyFill="1" applyBorder="1" applyAlignment="1">
      <alignment horizontal="center" wrapText="1"/>
    </xf>
    <xf numFmtId="0" fontId="34" fillId="0" borderId="42" xfId="2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1" fillId="3" borderId="1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31" fillId="0" borderId="30" xfId="0" applyFont="1" applyBorder="1" applyAlignment="1">
      <alignment horizontal="right"/>
    </xf>
    <xf numFmtId="44" fontId="1" fillId="0" borderId="30" xfId="1" applyFont="1" applyBorder="1" applyAlignment="1" applyProtection="1">
      <alignment horizontal="center"/>
    </xf>
    <xf numFmtId="44" fontId="1" fillId="0" borderId="31" xfId="1" applyFont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295275</xdr:rowOff>
    </xdr:from>
    <xdr:to>
      <xdr:col>1</xdr:col>
      <xdr:colOff>571500</xdr:colOff>
      <xdr:row>4</xdr:row>
      <xdr:rowOff>173355</xdr:rowOff>
    </xdr:to>
    <xdr:pic>
      <xdr:nvPicPr>
        <xdr:cNvPr id="1122" name="Picture 2" descr="coatofarms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95275"/>
          <a:ext cx="571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133350</xdr:colOff>
      <xdr:row>1</xdr:row>
      <xdr:rowOff>207645</xdr:rowOff>
    </xdr:to>
    <xdr:pic>
      <xdr:nvPicPr>
        <xdr:cNvPr id="2100" name="Picture 3" descr="coatofarms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133350</xdr:colOff>
      <xdr:row>1</xdr:row>
      <xdr:rowOff>207645</xdr:rowOff>
    </xdr:to>
    <xdr:pic>
      <xdr:nvPicPr>
        <xdr:cNvPr id="3" name="Picture 3" descr="coatofarm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93345</xdr:colOff>
      <xdr:row>1</xdr:row>
      <xdr:rowOff>228600</xdr:rowOff>
    </xdr:to>
    <xdr:pic>
      <xdr:nvPicPr>
        <xdr:cNvPr id="3220" name="Picture 1" descr="coatofarms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20955</xdr:colOff>
      <xdr:row>1</xdr:row>
      <xdr:rowOff>228600</xdr:rowOff>
    </xdr:to>
    <xdr:pic>
      <xdr:nvPicPr>
        <xdr:cNvPr id="4456" name="Picture 2" descr="coatofarms">
          <a:extLst>
            <a:ext uri="{FF2B5EF4-FFF2-40B4-BE49-F238E27FC236}">
              <a16:creationId xmlns:a16="http://schemas.microsoft.com/office/drawing/2014/main" id="{00000000-0008-0000-0400-00006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65</xdr:row>
      <xdr:rowOff>142875</xdr:rowOff>
    </xdr:from>
    <xdr:to>
      <xdr:col>4</xdr:col>
      <xdr:colOff>685800</xdr:colOff>
      <xdr:row>66</xdr:row>
      <xdr:rowOff>0</xdr:rowOff>
    </xdr:to>
    <xdr:sp macro="" textlink="">
      <xdr:nvSpPr>
        <xdr:cNvPr id="4457" name="Line 3">
          <a:extLst>
            <a:ext uri="{FF2B5EF4-FFF2-40B4-BE49-F238E27FC236}">
              <a16:creationId xmlns:a16="http://schemas.microsoft.com/office/drawing/2014/main" id="{00000000-0008-0000-0400-000069110000}"/>
            </a:ext>
          </a:extLst>
        </xdr:cNvPr>
        <xdr:cNvSpPr>
          <a:spLocks noChangeShapeType="1"/>
        </xdr:cNvSpPr>
      </xdr:nvSpPr>
      <xdr:spPr bwMode="auto">
        <a:xfrm flipV="1">
          <a:off x="1971675" y="8086725"/>
          <a:ext cx="26384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74</xdr:row>
      <xdr:rowOff>9525</xdr:rowOff>
    </xdr:from>
    <xdr:to>
      <xdr:col>6</xdr:col>
      <xdr:colOff>371475</xdr:colOff>
      <xdr:row>74</xdr:row>
      <xdr:rowOff>9525</xdr:rowOff>
    </xdr:to>
    <xdr:sp macro="" textlink="">
      <xdr:nvSpPr>
        <xdr:cNvPr id="4458" name="Line 5">
          <a:extLst>
            <a:ext uri="{FF2B5EF4-FFF2-40B4-BE49-F238E27FC236}">
              <a16:creationId xmlns:a16="http://schemas.microsoft.com/office/drawing/2014/main" id="{00000000-0008-0000-0400-00006A110000}"/>
            </a:ext>
          </a:extLst>
        </xdr:cNvPr>
        <xdr:cNvSpPr>
          <a:spLocks noChangeShapeType="1"/>
        </xdr:cNvSpPr>
      </xdr:nvSpPr>
      <xdr:spPr bwMode="auto">
        <a:xfrm>
          <a:off x="4676775" y="1088707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733425</xdr:colOff>
      <xdr:row>75</xdr:row>
      <xdr:rowOff>142875</xdr:rowOff>
    </xdr:from>
    <xdr:to>
      <xdr:col>6</xdr:col>
      <xdr:colOff>400050</xdr:colOff>
      <xdr:row>75</xdr:row>
      <xdr:rowOff>142875</xdr:rowOff>
    </xdr:to>
    <xdr:sp macro="" textlink="">
      <xdr:nvSpPr>
        <xdr:cNvPr id="4459" name="Line 11">
          <a:extLst>
            <a:ext uri="{FF2B5EF4-FFF2-40B4-BE49-F238E27FC236}">
              <a16:creationId xmlns:a16="http://schemas.microsoft.com/office/drawing/2014/main" id="{00000000-0008-0000-0400-00006B110000}"/>
            </a:ext>
          </a:extLst>
        </xdr:cNvPr>
        <xdr:cNvSpPr>
          <a:spLocks noChangeShapeType="1"/>
        </xdr:cNvSpPr>
      </xdr:nvSpPr>
      <xdr:spPr bwMode="auto">
        <a:xfrm>
          <a:off x="4657725" y="111823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77</xdr:row>
      <xdr:rowOff>133350</xdr:rowOff>
    </xdr:from>
    <xdr:to>
      <xdr:col>6</xdr:col>
      <xdr:colOff>409575</xdr:colOff>
      <xdr:row>77</xdr:row>
      <xdr:rowOff>133350</xdr:rowOff>
    </xdr:to>
    <xdr:sp macro="" textlink="">
      <xdr:nvSpPr>
        <xdr:cNvPr id="4460" name="Line 12">
          <a:extLst>
            <a:ext uri="{FF2B5EF4-FFF2-40B4-BE49-F238E27FC236}">
              <a16:creationId xmlns:a16="http://schemas.microsoft.com/office/drawing/2014/main" id="{00000000-0008-0000-0400-00006C110000}"/>
            </a:ext>
          </a:extLst>
        </xdr:cNvPr>
        <xdr:cNvSpPr>
          <a:spLocks noChangeShapeType="1"/>
        </xdr:cNvSpPr>
      </xdr:nvSpPr>
      <xdr:spPr bwMode="auto">
        <a:xfrm>
          <a:off x="4648200" y="11496675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79</xdr:row>
      <xdr:rowOff>142875</xdr:rowOff>
    </xdr:from>
    <xdr:to>
      <xdr:col>6</xdr:col>
      <xdr:colOff>409575</xdr:colOff>
      <xdr:row>79</xdr:row>
      <xdr:rowOff>142875</xdr:rowOff>
    </xdr:to>
    <xdr:sp macro="" textlink="">
      <xdr:nvSpPr>
        <xdr:cNvPr id="4461" name="Line 13">
          <a:extLst>
            <a:ext uri="{FF2B5EF4-FFF2-40B4-BE49-F238E27FC236}">
              <a16:creationId xmlns:a16="http://schemas.microsoft.com/office/drawing/2014/main" id="{00000000-0008-0000-0400-00006D110000}"/>
            </a:ext>
          </a:extLst>
        </xdr:cNvPr>
        <xdr:cNvSpPr>
          <a:spLocks noChangeShapeType="1"/>
        </xdr:cNvSpPr>
      </xdr:nvSpPr>
      <xdr:spPr bwMode="auto">
        <a:xfrm>
          <a:off x="4648200" y="1183005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20955</xdr:colOff>
      <xdr:row>1</xdr:row>
      <xdr:rowOff>228600</xdr:rowOff>
    </xdr:to>
    <xdr:pic>
      <xdr:nvPicPr>
        <xdr:cNvPr id="8" name="Picture 1" descr="coatofarm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ffalodiocese.org/computer-services/pds-ledg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69"/>
  <sheetViews>
    <sheetView tabSelected="1" topLeftCell="A4" workbookViewId="0">
      <selection activeCell="B25" sqref="B25"/>
    </sheetView>
  </sheetViews>
  <sheetFormatPr defaultColWidth="18.5546875" defaultRowHeight="13.2" x14ac:dyDescent="0.25"/>
  <cols>
    <col min="2" max="2" width="23.6640625" customWidth="1"/>
    <col min="5" max="5" width="32.6640625" customWidth="1"/>
  </cols>
  <sheetData>
    <row r="1" spans="1:14" ht="17.399999999999999" x14ac:dyDescent="0.3">
      <c r="A1" s="196" t="s">
        <v>0</v>
      </c>
      <c r="B1" s="196"/>
      <c r="C1" s="196"/>
      <c r="D1" s="196"/>
      <c r="E1" s="196"/>
      <c r="F1" s="196"/>
      <c r="G1" s="196"/>
      <c r="H1" s="196"/>
    </row>
    <row r="3" spans="1:14" ht="16.2" thickBot="1" x14ac:dyDescent="0.35">
      <c r="A3" s="188" t="s">
        <v>1</v>
      </c>
    </row>
    <row r="4" spans="1:14" ht="34.5" customHeight="1" thickBot="1" x14ac:dyDescent="0.35">
      <c r="A4" s="197" t="s">
        <v>2</v>
      </c>
      <c r="B4" s="198"/>
      <c r="C4" s="198"/>
      <c r="D4" s="198"/>
      <c r="E4" s="199"/>
    </row>
    <row r="5" spans="1:14" s="5" customFormat="1" ht="24.75" customHeight="1" thickBot="1" x14ac:dyDescent="0.35">
      <c r="A5" s="200" t="s">
        <v>3</v>
      </c>
      <c r="B5" s="200"/>
      <c r="C5" s="200"/>
      <c r="D5" s="200"/>
      <c r="E5" s="200"/>
    </row>
    <row r="6" spans="1:14" s="2" customFormat="1" ht="34.5" customHeight="1" thickBot="1" x14ac:dyDescent="0.35">
      <c r="A6" s="197" t="s">
        <v>4</v>
      </c>
      <c r="B6" s="198"/>
      <c r="C6" s="198"/>
      <c r="D6" s="198"/>
      <c r="E6" s="199"/>
    </row>
    <row r="7" spans="1:14" ht="13.8" thickBot="1" x14ac:dyDescent="0.3">
      <c r="D7" s="11"/>
      <c r="E7" s="12"/>
    </row>
    <row r="8" spans="1:14" ht="20.25" customHeight="1" x14ac:dyDescent="0.25">
      <c r="A8" s="201" t="s">
        <v>5</v>
      </c>
      <c r="B8" s="202"/>
      <c r="C8" s="202"/>
      <c r="D8" s="202"/>
      <c r="E8" s="203"/>
    </row>
    <row r="9" spans="1:14" ht="18" customHeight="1" thickBot="1" x14ac:dyDescent="0.3">
      <c r="A9" s="204" t="s">
        <v>6</v>
      </c>
      <c r="B9" s="205"/>
      <c r="C9" s="205"/>
      <c r="D9" s="205"/>
      <c r="E9" s="206"/>
    </row>
    <row r="11" spans="1:14" ht="18" customHeight="1" x14ac:dyDescent="0.3">
      <c r="A11" s="14" t="s">
        <v>7</v>
      </c>
      <c r="B11" s="15"/>
      <c r="C11" s="15"/>
      <c r="D11" s="16"/>
      <c r="E11" s="13"/>
      <c r="F11" s="13"/>
      <c r="G11" s="13"/>
      <c r="H11" s="13"/>
      <c r="J11" s="4"/>
      <c r="K11" s="5"/>
      <c r="L11" s="5"/>
      <c r="M11" s="1"/>
    </row>
    <row r="12" spans="1:14" ht="17.399999999999999" x14ac:dyDescent="0.3">
      <c r="A12" s="2" t="s">
        <v>8</v>
      </c>
      <c r="B12" s="4"/>
    </row>
    <row r="13" spans="1:14" ht="15.6" x14ac:dyDescent="0.3">
      <c r="A13" s="2" t="s">
        <v>9</v>
      </c>
      <c r="B13" s="2"/>
      <c r="C13" s="2"/>
      <c r="D13" s="2"/>
      <c r="E13" s="2"/>
      <c r="F13" s="2"/>
      <c r="G13" s="2"/>
      <c r="H13" s="2"/>
      <c r="M13" s="1"/>
    </row>
    <row r="14" spans="1:14" ht="15.6" x14ac:dyDescent="0.3">
      <c r="A14" s="2" t="s">
        <v>10</v>
      </c>
      <c r="B14" s="2"/>
      <c r="C14" s="2"/>
      <c r="D14" s="2"/>
      <c r="E14" s="2"/>
      <c r="F14" s="2"/>
      <c r="G14" s="2"/>
      <c r="H14" s="2"/>
      <c r="J14" s="2"/>
      <c r="M14" s="1"/>
    </row>
    <row r="15" spans="1:14" ht="15" x14ac:dyDescent="0.25">
      <c r="A15" s="2" t="s">
        <v>11</v>
      </c>
      <c r="B15" s="2"/>
      <c r="C15" s="2"/>
      <c r="D15" s="2"/>
      <c r="E15" s="2"/>
      <c r="F15" s="2"/>
      <c r="G15" s="2"/>
      <c r="H15" s="2"/>
      <c r="M15" s="1"/>
    </row>
    <row r="16" spans="1:14" ht="15.6" x14ac:dyDescent="0.3">
      <c r="A16" s="2" t="s">
        <v>12</v>
      </c>
      <c r="B16" s="2"/>
      <c r="C16" s="2"/>
      <c r="D16" s="2"/>
      <c r="E16" s="2"/>
      <c r="F16" s="2"/>
      <c r="G16" s="2"/>
      <c r="H16" s="2"/>
      <c r="J16" s="2"/>
      <c r="K16" s="2"/>
      <c r="L16" s="2"/>
      <c r="M16" s="2"/>
      <c r="N16" s="2"/>
    </row>
    <row r="17" spans="1:14" ht="15" x14ac:dyDescent="0.25">
      <c r="A17" s="2"/>
      <c r="B17" s="2"/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</row>
    <row r="18" spans="1:14" ht="15.6" x14ac:dyDescent="0.3">
      <c r="A18" s="2" t="s">
        <v>13</v>
      </c>
      <c r="B18" s="2"/>
      <c r="C18" s="2"/>
      <c r="D18" s="2"/>
      <c r="E18" s="2"/>
      <c r="F18" s="2"/>
      <c r="G18" s="2"/>
      <c r="H18" s="2"/>
    </row>
    <row r="19" spans="1:14" ht="15" x14ac:dyDescent="0.25">
      <c r="A19" s="2"/>
      <c r="B19" s="2" t="s">
        <v>14</v>
      </c>
      <c r="C19" s="2"/>
      <c r="D19" s="2"/>
      <c r="E19" s="2"/>
      <c r="F19" s="2"/>
      <c r="G19" s="2"/>
      <c r="H19" s="2"/>
    </row>
    <row r="20" spans="1:14" ht="15" x14ac:dyDescent="0.25">
      <c r="A20" s="2"/>
      <c r="B20" s="2"/>
      <c r="C20" s="2"/>
      <c r="D20" s="2"/>
      <c r="E20" s="2"/>
      <c r="F20" s="2"/>
      <c r="G20" s="2"/>
      <c r="H20" s="2"/>
    </row>
    <row r="21" spans="1:14" ht="15.6" x14ac:dyDescent="0.3">
      <c r="A21" s="118" t="s">
        <v>15</v>
      </c>
      <c r="B21" s="2"/>
      <c r="C21" s="2"/>
      <c r="D21" s="2"/>
      <c r="E21" s="2"/>
      <c r="J21" s="2"/>
      <c r="K21" s="2"/>
      <c r="L21" s="2"/>
      <c r="M21" s="2"/>
      <c r="N21" s="2"/>
    </row>
    <row r="22" spans="1:14" ht="15.6" x14ac:dyDescent="0.3">
      <c r="A22" s="193" t="s">
        <v>258</v>
      </c>
      <c r="B22" s="17"/>
      <c r="C22" s="192"/>
    </row>
    <row r="23" spans="1:14" ht="15.6" x14ac:dyDescent="0.3">
      <c r="A23" s="191">
        <v>185.1</v>
      </c>
      <c r="B23" s="2" t="s">
        <v>259</v>
      </c>
    </row>
    <row r="24" spans="1:14" ht="15.6" x14ac:dyDescent="0.3">
      <c r="A24" s="191">
        <v>185.2</v>
      </c>
      <c r="B24" s="2" t="s">
        <v>260</v>
      </c>
    </row>
    <row r="25" spans="1:14" ht="15.6" x14ac:dyDescent="0.3">
      <c r="A25" s="191">
        <v>185.3</v>
      </c>
      <c r="B25" s="2" t="s">
        <v>261</v>
      </c>
    </row>
    <row r="26" spans="1:14" ht="15" x14ac:dyDescent="0.25">
      <c r="A26" s="2"/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</row>
    <row r="27" spans="1:14" ht="17.399999999999999" x14ac:dyDescent="0.3">
      <c r="A27" s="4" t="s">
        <v>16</v>
      </c>
      <c r="B27" s="4"/>
      <c r="C27" s="17"/>
      <c r="D27" s="2"/>
      <c r="E27" s="2"/>
      <c r="F27" s="2"/>
      <c r="G27" s="2"/>
      <c r="H27" s="2"/>
      <c r="J27" s="2"/>
      <c r="K27" s="2"/>
      <c r="L27" s="2"/>
      <c r="M27" s="2"/>
      <c r="N27" s="2"/>
    </row>
    <row r="28" spans="1:14" ht="15" x14ac:dyDescent="0.25">
      <c r="A28" s="2" t="s">
        <v>17</v>
      </c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</row>
    <row r="29" spans="1:14" ht="15" x14ac:dyDescent="0.25">
      <c r="A29" s="2"/>
      <c r="B29" s="2"/>
      <c r="C29" s="189" t="s">
        <v>18</v>
      </c>
      <c r="D29" s="17" t="s">
        <v>19</v>
      </c>
      <c r="E29" s="17"/>
      <c r="F29" s="17"/>
      <c r="G29" s="2"/>
      <c r="J29" s="2"/>
      <c r="K29" s="2"/>
      <c r="L29" s="2"/>
      <c r="M29" s="2"/>
      <c r="N29" s="2"/>
    </row>
    <row r="30" spans="1:14" ht="15" x14ac:dyDescent="0.25">
      <c r="A30" s="2" t="s">
        <v>20</v>
      </c>
      <c r="B30" s="2"/>
      <c r="C30" s="10">
        <v>187</v>
      </c>
      <c r="D30" s="2" t="s">
        <v>21</v>
      </c>
      <c r="E30" s="2"/>
      <c r="F30" s="2"/>
      <c r="G30" s="2"/>
      <c r="J30" s="2"/>
      <c r="K30" s="2"/>
      <c r="L30" s="2"/>
      <c r="M30" s="2"/>
      <c r="N30" s="2"/>
    </row>
    <row r="31" spans="1:14" ht="15" x14ac:dyDescent="0.25">
      <c r="A31" s="2"/>
      <c r="B31" s="2"/>
      <c r="C31" s="10"/>
      <c r="D31" s="2" t="s">
        <v>22</v>
      </c>
      <c r="E31" s="2"/>
      <c r="F31" s="2"/>
      <c r="G31" s="2"/>
      <c r="J31" s="2"/>
      <c r="K31" s="2"/>
      <c r="L31" s="2"/>
      <c r="M31" s="2"/>
      <c r="N31" s="2"/>
    </row>
    <row r="32" spans="1:14" ht="15" x14ac:dyDescent="0.25">
      <c r="A32" s="2"/>
      <c r="B32" s="2"/>
      <c r="C32" s="10"/>
      <c r="D32" s="2" t="s">
        <v>23</v>
      </c>
      <c r="E32" s="2"/>
      <c r="F32" s="2"/>
      <c r="G32" s="2"/>
      <c r="J32" s="2"/>
      <c r="K32" s="2"/>
      <c r="L32" s="2"/>
      <c r="M32" s="2"/>
      <c r="N32" s="2"/>
    </row>
    <row r="33" spans="1:14" ht="15" x14ac:dyDescent="0.25">
      <c r="A33" s="2"/>
      <c r="B33" s="2"/>
      <c r="C33" s="10"/>
      <c r="D33" s="2" t="s">
        <v>24</v>
      </c>
      <c r="E33" s="2"/>
      <c r="F33" s="2"/>
      <c r="G33" s="2"/>
      <c r="J33" s="2"/>
      <c r="K33" s="2"/>
      <c r="L33" s="2"/>
      <c r="M33" s="2"/>
      <c r="N33" s="2"/>
    </row>
    <row r="34" spans="1:14" ht="15" x14ac:dyDescent="0.25">
      <c r="A34" s="2"/>
      <c r="B34" s="2"/>
      <c r="C34" s="10"/>
      <c r="D34" s="2"/>
      <c r="E34" s="2"/>
      <c r="F34" s="2"/>
      <c r="G34" s="2"/>
      <c r="J34" s="2"/>
      <c r="K34" s="2"/>
      <c r="L34" s="2"/>
      <c r="M34" s="2"/>
      <c r="N34" s="2"/>
    </row>
    <row r="35" spans="1:14" ht="15" x14ac:dyDescent="0.25">
      <c r="A35" s="2" t="s">
        <v>25</v>
      </c>
      <c r="B35" s="2"/>
      <c r="C35" s="10">
        <v>427</v>
      </c>
      <c r="D35" s="2" t="s">
        <v>26</v>
      </c>
      <c r="E35" s="2"/>
      <c r="F35" s="2"/>
      <c r="G35" s="2"/>
      <c r="J35" s="2"/>
      <c r="K35" s="2"/>
      <c r="L35" s="2"/>
      <c r="M35" s="2"/>
      <c r="N35" s="2"/>
    </row>
    <row r="36" spans="1:14" ht="15" x14ac:dyDescent="0.25">
      <c r="A36" s="2"/>
      <c r="B36" s="2"/>
      <c r="C36" s="10"/>
      <c r="D36" s="2" t="s">
        <v>27</v>
      </c>
      <c r="E36" s="2"/>
      <c r="F36" s="2"/>
      <c r="G36" s="2"/>
      <c r="J36" s="2"/>
      <c r="K36" s="2"/>
      <c r="L36" s="2"/>
      <c r="M36" s="2"/>
      <c r="N36" s="2"/>
    </row>
    <row r="37" spans="1:14" ht="15" x14ac:dyDescent="0.25">
      <c r="A37" s="2"/>
      <c r="B37" s="2"/>
      <c r="C37" s="10"/>
      <c r="D37" s="2"/>
      <c r="E37" s="2"/>
      <c r="F37" s="2"/>
      <c r="G37" s="2"/>
      <c r="J37" s="2"/>
      <c r="K37" s="2"/>
      <c r="L37" s="2"/>
      <c r="M37" s="2"/>
      <c r="N37" s="2"/>
    </row>
    <row r="38" spans="1:14" ht="15" x14ac:dyDescent="0.25">
      <c r="A38" s="2" t="s">
        <v>28</v>
      </c>
      <c r="B38" s="2"/>
      <c r="C38" s="10">
        <v>428</v>
      </c>
      <c r="D38" s="2" t="s">
        <v>29</v>
      </c>
      <c r="E38" s="2"/>
      <c r="F38" s="2"/>
      <c r="G38" s="2"/>
      <c r="J38" s="2"/>
      <c r="K38" s="2"/>
      <c r="L38" s="2"/>
      <c r="M38" s="2"/>
      <c r="N38" s="2"/>
    </row>
    <row r="39" spans="1:14" ht="15" x14ac:dyDescent="0.25">
      <c r="A39" s="2"/>
      <c r="B39" s="2"/>
      <c r="C39" s="10"/>
      <c r="D39" s="2" t="s">
        <v>30</v>
      </c>
      <c r="E39" s="2"/>
      <c r="F39" s="2"/>
      <c r="G39" s="2"/>
      <c r="J39" s="2"/>
      <c r="K39" s="2"/>
      <c r="L39" s="2"/>
      <c r="M39" s="2"/>
      <c r="N39" s="2"/>
    </row>
    <row r="40" spans="1:14" ht="15" x14ac:dyDescent="0.25">
      <c r="A40" s="2"/>
      <c r="B40" s="2"/>
      <c r="C40" s="10"/>
      <c r="D40" s="2"/>
      <c r="E40" s="2"/>
      <c r="F40" s="2"/>
      <c r="G40" s="2"/>
      <c r="J40" s="2"/>
      <c r="K40" s="2"/>
      <c r="L40" s="2"/>
      <c r="M40" s="2"/>
      <c r="N40" s="2"/>
    </row>
    <row r="41" spans="1:14" ht="15" x14ac:dyDescent="0.25">
      <c r="A41" s="2" t="s">
        <v>31</v>
      </c>
      <c r="B41" s="2"/>
      <c r="C41" s="10">
        <v>428</v>
      </c>
      <c r="D41" s="2" t="s">
        <v>32</v>
      </c>
      <c r="E41" s="2"/>
      <c r="F41" s="2"/>
      <c r="G41" s="2"/>
      <c r="J41" s="2"/>
      <c r="K41" s="2"/>
      <c r="L41" s="2"/>
      <c r="M41" s="2"/>
      <c r="N41" s="2"/>
    </row>
    <row r="42" spans="1:14" ht="15" x14ac:dyDescent="0.25">
      <c r="A42" s="2"/>
      <c r="B42" s="2"/>
      <c r="C42" s="10"/>
      <c r="D42" s="2" t="s">
        <v>33</v>
      </c>
      <c r="E42" s="2"/>
      <c r="F42" s="2"/>
      <c r="G42" s="2"/>
      <c r="J42" s="2"/>
      <c r="K42" s="2"/>
      <c r="L42" s="2"/>
      <c r="M42" s="2"/>
      <c r="N42" s="2"/>
    </row>
    <row r="43" spans="1:14" ht="15" x14ac:dyDescent="0.25">
      <c r="A43" s="2"/>
      <c r="B43" s="2"/>
      <c r="C43" s="10"/>
      <c r="D43" s="2" t="s">
        <v>34</v>
      </c>
      <c r="E43" s="2"/>
      <c r="F43" s="2"/>
      <c r="G43" s="2"/>
      <c r="J43" s="2"/>
      <c r="K43" s="2"/>
      <c r="L43" s="2"/>
      <c r="M43" s="2"/>
      <c r="N43" s="2"/>
    </row>
    <row r="44" spans="1:14" ht="15" x14ac:dyDescent="0.25">
      <c r="A44" s="2"/>
      <c r="B44" s="2"/>
      <c r="C44" s="10"/>
      <c r="D44" s="2" t="s">
        <v>35</v>
      </c>
      <c r="E44" s="2"/>
      <c r="F44" s="2"/>
      <c r="G44" s="2"/>
      <c r="J44" s="2"/>
      <c r="K44" s="2"/>
      <c r="L44" s="2"/>
      <c r="M44" s="2"/>
      <c r="N44" s="2"/>
    </row>
    <row r="45" spans="1:14" ht="15" x14ac:dyDescent="0.25">
      <c r="A45" s="2"/>
      <c r="B45" s="2"/>
      <c r="C45" s="10"/>
      <c r="D45" s="2"/>
      <c r="E45" s="2"/>
      <c r="F45" s="2"/>
      <c r="G45" s="2"/>
    </row>
    <row r="46" spans="1:14" ht="15" x14ac:dyDescent="0.25">
      <c r="A46" s="2" t="s">
        <v>36</v>
      </c>
      <c r="B46" s="2"/>
      <c r="C46" s="10">
        <v>420.1</v>
      </c>
      <c r="D46" s="18" t="s">
        <v>37</v>
      </c>
      <c r="E46" s="1"/>
      <c r="F46" s="2"/>
      <c r="G46" s="2"/>
    </row>
    <row r="47" spans="1:14" ht="15" x14ac:dyDescent="0.25">
      <c r="A47" s="2"/>
      <c r="B47" s="2"/>
      <c r="C47" s="10"/>
      <c r="D47" s="18" t="s">
        <v>38</v>
      </c>
      <c r="E47" s="1"/>
      <c r="F47" s="2"/>
      <c r="G47" s="2"/>
    </row>
    <row r="48" spans="1:14" ht="15" x14ac:dyDescent="0.25">
      <c r="A48" s="2" t="s">
        <v>39</v>
      </c>
      <c r="B48" s="2"/>
      <c r="C48" s="10">
        <v>519</v>
      </c>
      <c r="D48" s="2" t="s">
        <v>40</v>
      </c>
      <c r="E48" s="1"/>
      <c r="F48" s="2"/>
      <c r="G48" s="2"/>
    </row>
    <row r="49" spans="1:14" ht="15" x14ac:dyDescent="0.25">
      <c r="A49" s="2"/>
      <c r="B49" s="2"/>
      <c r="C49" s="10"/>
      <c r="D49" s="2" t="s">
        <v>41</v>
      </c>
    </row>
    <row r="50" spans="1:14" ht="15" x14ac:dyDescent="0.25">
      <c r="A50" s="2"/>
      <c r="B50" s="2"/>
      <c r="C50" s="10"/>
      <c r="D50" s="2"/>
      <c r="E50" s="2"/>
      <c r="J50" s="2"/>
      <c r="K50" s="2"/>
      <c r="L50" s="2"/>
      <c r="M50" s="2"/>
      <c r="N50" s="2"/>
    </row>
    <row r="51" spans="1:14" s="2" customFormat="1" ht="16.5" customHeight="1" x14ac:dyDescent="0.3">
      <c r="A51" s="113" t="s">
        <v>42</v>
      </c>
      <c r="B51" s="114"/>
      <c r="C51" s="114"/>
      <c r="D51" s="114"/>
      <c r="E51" s="114"/>
      <c r="F51" s="114"/>
      <c r="G51" s="114"/>
      <c r="H51" s="114"/>
      <c r="J51"/>
      <c r="K51"/>
      <c r="L51"/>
      <c r="M51"/>
      <c r="N51"/>
    </row>
    <row r="52" spans="1:14" s="2" customFormat="1" ht="15.75" customHeight="1" x14ac:dyDescent="0.25">
      <c r="A52" s="115" t="s">
        <v>43</v>
      </c>
      <c r="B52" s="207" t="s">
        <v>44</v>
      </c>
      <c r="C52" s="207"/>
      <c r="D52" s="207"/>
      <c r="E52" s="207"/>
      <c r="F52" s="207"/>
      <c r="G52" s="207"/>
      <c r="H52" s="207"/>
      <c r="J52" s="6"/>
      <c r="K52"/>
      <c r="L52"/>
      <c r="M52"/>
      <c r="N52"/>
    </row>
    <row r="53" spans="1:14" s="2" customFormat="1" ht="15.75" customHeight="1" x14ac:dyDescent="0.3">
      <c r="A53" s="117"/>
      <c r="B53" s="116"/>
      <c r="C53" s="116"/>
      <c r="D53" s="116"/>
      <c r="E53" s="116"/>
      <c r="F53" s="116"/>
      <c r="G53" s="116"/>
      <c r="H53" s="116"/>
      <c r="J53" s="195"/>
      <c r="K53" s="195"/>
      <c r="L53" s="195"/>
      <c r="M53" s="195"/>
      <c r="N53" s="195"/>
    </row>
    <row r="54" spans="1:14" s="2" customFormat="1" ht="15.75" customHeight="1" x14ac:dyDescent="0.25">
      <c r="A54" s="115" t="s">
        <v>43</v>
      </c>
      <c r="B54" s="116" t="s">
        <v>45</v>
      </c>
      <c r="C54" s="116"/>
      <c r="D54" s="116"/>
      <c r="E54" s="116"/>
      <c r="F54" s="116"/>
      <c r="G54" s="116"/>
      <c r="H54" s="116"/>
      <c r="J54" s="7"/>
      <c r="K54" s="8"/>
      <c r="L54" s="9"/>
      <c r="M54" s="10"/>
    </row>
    <row r="55" spans="1:14" s="2" customFormat="1" ht="15.75" customHeight="1" x14ac:dyDescent="0.3">
      <c r="A55" s="117"/>
      <c r="B55" s="116"/>
      <c r="C55" s="116"/>
      <c r="D55" s="116"/>
      <c r="E55" s="116"/>
      <c r="F55" s="116"/>
      <c r="G55" s="116"/>
      <c r="H55" s="116"/>
      <c r="J55"/>
      <c r="K55"/>
      <c r="L55"/>
      <c r="M55" s="11"/>
      <c r="N55" s="12"/>
    </row>
    <row r="56" spans="1:14" ht="15.75" customHeight="1" x14ac:dyDescent="0.25">
      <c r="A56" s="115" t="s">
        <v>43</v>
      </c>
      <c r="B56" s="116" t="s">
        <v>46</v>
      </c>
      <c r="C56" s="116"/>
      <c r="D56" s="116"/>
      <c r="E56" s="116"/>
      <c r="F56" s="116"/>
      <c r="G56" s="116"/>
      <c r="H56" s="116"/>
      <c r="J56" s="194"/>
      <c r="K56" s="194"/>
      <c r="L56" s="194"/>
      <c r="M56" s="194"/>
      <c r="N56" s="194"/>
    </row>
    <row r="57" spans="1:14" ht="15.75" customHeight="1" x14ac:dyDescent="0.3">
      <c r="A57" s="113"/>
      <c r="B57" s="179"/>
      <c r="C57" s="114"/>
      <c r="D57" s="114"/>
      <c r="E57" s="114"/>
      <c r="F57" s="114"/>
      <c r="G57" s="114"/>
      <c r="H57" s="114"/>
    </row>
    <row r="58" spans="1:14" ht="15.75" customHeight="1" x14ac:dyDescent="0.25">
      <c r="A58" s="115" t="s">
        <v>43</v>
      </c>
      <c r="B58" s="116" t="s">
        <v>47</v>
      </c>
      <c r="C58" s="116"/>
      <c r="D58" s="116"/>
      <c r="E58" s="114"/>
      <c r="F58" s="114"/>
      <c r="G58" s="114"/>
      <c r="H58" s="114"/>
    </row>
    <row r="59" spans="1:14" ht="15.75" customHeight="1" x14ac:dyDescent="0.3">
      <c r="A59" s="113"/>
      <c r="B59" s="114"/>
      <c r="C59" s="114"/>
      <c r="D59" s="114"/>
      <c r="E59" s="114"/>
      <c r="F59" s="114"/>
      <c r="G59" s="114"/>
      <c r="H59" s="114"/>
    </row>
    <row r="60" spans="1:14" ht="17.399999999999999" x14ac:dyDescent="0.3">
      <c r="A60" s="3"/>
    </row>
    <row r="61" spans="1:14" ht="17.399999999999999" x14ac:dyDescent="0.3">
      <c r="A61" s="3"/>
    </row>
    <row r="69" spans="1:1" x14ac:dyDescent="0.25">
      <c r="A69" t="s">
        <v>48</v>
      </c>
    </row>
  </sheetData>
  <sheetProtection algorithmName="SHA-512" hashValue="Xomdn8tiYJD3lOPFjfUt7NMoSNNpzr/wJauiQ4Y/Htn8tyJs3pmqHucCf5ZMEEy4FN4xSp729rtidLZh2YrOmw==" saltValue="/N2bdhVylDr3SYyI6kJSmQ==" spinCount="100000" sheet="1" objects="1" scenarios="1" selectLockedCells="1"/>
  <mergeCells count="9">
    <mergeCell ref="J56:N56"/>
    <mergeCell ref="J53:N53"/>
    <mergeCell ref="A1:H1"/>
    <mergeCell ref="A4:E4"/>
    <mergeCell ref="A5:E5"/>
    <mergeCell ref="A6:E6"/>
    <mergeCell ref="A8:E8"/>
    <mergeCell ref="A9:E9"/>
    <mergeCell ref="B52:H52"/>
  </mergeCells>
  <hyperlinks>
    <hyperlink ref="A5" r:id="rId1" xr:uid="{CAD7DCCD-8C21-4A4D-ABE5-BB0BA41CDFCF}"/>
  </hyperlinks>
  <pageMargins left="0.7" right="0.7" top="0.75" bottom="0.75" header="0.3" footer="0.3"/>
  <pageSetup scale="77" orientation="portrait" r:id="rId2"/>
  <headerFooter>
    <oddFooter>&amp;L&amp;8(revised 8/2020)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"/>
  <sheetViews>
    <sheetView showGridLines="0" workbookViewId="0">
      <selection activeCell="I65" sqref="I65"/>
    </sheetView>
  </sheetViews>
  <sheetFormatPr defaultRowHeight="13.2" x14ac:dyDescent="0.25"/>
  <cols>
    <col min="1" max="1" width="7.44140625" customWidth="1"/>
    <col min="2" max="2" width="20.6640625" customWidth="1"/>
    <col min="3" max="3" width="5.44140625" customWidth="1"/>
    <col min="4" max="4" width="18.6640625" customWidth="1"/>
    <col min="5" max="5" width="5.6640625" customWidth="1"/>
    <col min="6" max="6" width="9.44140625" customWidth="1"/>
    <col min="7" max="7" width="16.6640625" customWidth="1"/>
    <col min="8" max="8" width="2.33203125" customWidth="1"/>
    <col min="9" max="9" width="14.6640625" style="28" customWidth="1"/>
    <col min="10" max="10" width="10.6640625" customWidth="1"/>
  </cols>
  <sheetData>
    <row r="1" spans="1:9" ht="28.2" x14ac:dyDescent="0.5">
      <c r="C1" s="27" t="s">
        <v>49</v>
      </c>
    </row>
    <row r="2" spans="1:9" ht="7.95" customHeight="1" x14ac:dyDescent="0.45">
      <c r="C2" s="29"/>
    </row>
    <row r="3" spans="1:9" ht="28.2" x14ac:dyDescent="0.5">
      <c r="F3" s="30" t="s">
        <v>50</v>
      </c>
    </row>
    <row r="4" spans="1:9" ht="7.95" customHeight="1" x14ac:dyDescent="0.45">
      <c r="C4" s="29"/>
    </row>
    <row r="5" spans="1:9" ht="28.2" x14ac:dyDescent="0.5">
      <c r="C5" s="27" t="s">
        <v>51</v>
      </c>
    </row>
    <row r="6" spans="1:9" x14ac:dyDescent="0.25">
      <c r="B6" s="31"/>
      <c r="C6" s="31"/>
      <c r="D6" s="31"/>
      <c r="E6" s="31"/>
      <c r="F6" s="31"/>
      <c r="G6" s="32"/>
    </row>
    <row r="7" spans="1:9" s="33" customFormat="1" x14ac:dyDescent="0.25">
      <c r="A7" s="33" t="s">
        <v>52</v>
      </c>
      <c r="B7" s="211"/>
      <c r="C7" s="211"/>
      <c r="D7" s="211"/>
      <c r="E7" s="214" t="s">
        <v>53</v>
      </c>
      <c r="F7" s="214"/>
      <c r="G7" s="211"/>
      <c r="H7" s="211"/>
      <c r="I7" s="211"/>
    </row>
    <row r="8" spans="1:9" s="33" customFormat="1" x14ac:dyDescent="0.25">
      <c r="B8" s="34"/>
      <c r="C8" s="34"/>
      <c r="D8" s="34"/>
      <c r="E8" s="34"/>
      <c r="F8" s="34"/>
      <c r="G8" s="34"/>
      <c r="H8" s="35"/>
      <c r="I8" s="36"/>
    </row>
    <row r="9" spans="1:9" s="33" customFormat="1" x14ac:dyDescent="0.25">
      <c r="A9" s="212" t="s">
        <v>54</v>
      </c>
      <c r="B9" s="212"/>
      <c r="C9" s="211"/>
      <c r="D9" s="211"/>
      <c r="E9" s="211"/>
      <c r="F9" s="34" t="s">
        <v>55</v>
      </c>
      <c r="G9" s="211"/>
      <c r="H9" s="211"/>
      <c r="I9" s="211"/>
    </row>
    <row r="10" spans="1:9" s="33" customFormat="1" x14ac:dyDescent="0.25">
      <c r="B10" s="68" t="s">
        <v>56</v>
      </c>
      <c r="C10" s="213"/>
      <c r="D10" s="213"/>
      <c r="E10" s="213"/>
      <c r="I10" s="37"/>
    </row>
    <row r="11" spans="1:9" s="33" customFormat="1" ht="5.0999999999999996" customHeight="1" x14ac:dyDescent="0.25">
      <c r="B11" s="68"/>
      <c r="C11" s="73"/>
      <c r="D11" s="73"/>
      <c r="E11" s="73"/>
      <c r="I11" s="37"/>
    </row>
    <row r="12" spans="1:9" ht="21" customHeight="1" thickBot="1" x14ac:dyDescent="0.3">
      <c r="D12" s="38"/>
      <c r="E12" s="38"/>
      <c r="F12" s="39" t="s">
        <v>57</v>
      </c>
      <c r="G12" s="185"/>
    </row>
    <row r="13" spans="1:9" s="43" customFormat="1" ht="15.9" customHeight="1" thickTop="1" thickBot="1" x14ac:dyDescent="0.3">
      <c r="A13" s="40" t="s">
        <v>58</v>
      </c>
      <c r="B13" s="180"/>
      <c r="C13" s="180"/>
      <c r="D13" s="40"/>
      <c r="E13" s="40"/>
      <c r="F13" s="180"/>
      <c r="G13" s="41">
        <v>45169</v>
      </c>
      <c r="H13" s="42"/>
      <c r="I13" s="181"/>
    </row>
    <row r="14" spans="1:9" s="43" customFormat="1" ht="14.1" customHeight="1" thickTop="1" thickBot="1" x14ac:dyDescent="0.3">
      <c r="A14" s="209" t="s">
        <v>59</v>
      </c>
      <c r="B14" s="209"/>
      <c r="C14" s="209"/>
      <c r="D14" s="209"/>
      <c r="E14" s="209"/>
      <c r="F14" s="209"/>
      <c r="G14" s="209"/>
      <c r="H14" s="209"/>
      <c r="I14" s="209"/>
    </row>
    <row r="15" spans="1:9" s="12" customFormat="1" ht="12.9" customHeight="1" thickTop="1" x14ac:dyDescent="0.25">
      <c r="A15" s="33" t="s">
        <v>60</v>
      </c>
      <c r="I15" s="44"/>
    </row>
    <row r="16" spans="1:9" s="12" customFormat="1" ht="12.9" customHeight="1" x14ac:dyDescent="0.25">
      <c r="A16" s="12" t="s">
        <v>61</v>
      </c>
      <c r="I16" s="44"/>
    </row>
    <row r="17" spans="1:9" s="12" customFormat="1" ht="5.0999999999999996" customHeight="1" x14ac:dyDescent="0.25">
      <c r="B17" s="45"/>
      <c r="C17" s="45"/>
      <c r="D17" s="45"/>
      <c r="E17" s="45"/>
      <c r="F17" s="45"/>
      <c r="G17" s="45"/>
      <c r="H17" s="45"/>
      <c r="I17" s="46"/>
    </row>
    <row r="18" spans="1:9" s="12" customFormat="1" ht="12.9" customHeight="1" x14ac:dyDescent="0.25">
      <c r="A18" s="47" t="s">
        <v>62</v>
      </c>
      <c r="B18" s="19"/>
      <c r="C18" s="45" t="s">
        <v>63</v>
      </c>
      <c r="D18" s="22"/>
      <c r="E18" s="119"/>
      <c r="F18" s="48" t="s">
        <v>64</v>
      </c>
      <c r="G18" s="20"/>
      <c r="H18" s="48"/>
      <c r="I18" s="24"/>
    </row>
    <row r="19" spans="1:9" s="12" customFormat="1" ht="12.9" customHeight="1" x14ac:dyDescent="0.25">
      <c r="A19" s="47" t="s">
        <v>62</v>
      </c>
      <c r="B19" s="20"/>
      <c r="C19" s="45" t="s">
        <v>63</v>
      </c>
      <c r="D19" s="23"/>
      <c r="E19" s="119"/>
      <c r="F19" s="48" t="s">
        <v>64</v>
      </c>
      <c r="G19" s="21"/>
      <c r="H19" s="45"/>
      <c r="I19" s="25"/>
    </row>
    <row r="20" spans="1:9" s="12" customFormat="1" ht="12.9" customHeight="1" x14ac:dyDescent="0.25">
      <c r="A20" s="47" t="s">
        <v>62</v>
      </c>
      <c r="B20" s="21"/>
      <c r="C20" s="45" t="s">
        <v>63</v>
      </c>
      <c r="D20" s="23"/>
      <c r="E20" s="119"/>
      <c r="F20" s="48" t="s">
        <v>64</v>
      </c>
      <c r="G20" s="21"/>
      <c r="H20" s="45"/>
      <c r="I20" s="25"/>
    </row>
    <row r="21" spans="1:9" s="12" customFormat="1" ht="12.9" customHeight="1" x14ac:dyDescent="0.25">
      <c r="A21" s="47" t="s">
        <v>62</v>
      </c>
      <c r="B21" s="20"/>
      <c r="C21" s="45" t="s">
        <v>63</v>
      </c>
      <c r="D21" s="23"/>
      <c r="E21" s="119"/>
      <c r="F21" s="48" t="s">
        <v>64</v>
      </c>
      <c r="G21" s="21"/>
      <c r="H21" s="45"/>
      <c r="I21" s="25"/>
    </row>
    <row r="22" spans="1:9" s="12" customFormat="1" ht="12.9" customHeight="1" x14ac:dyDescent="0.25">
      <c r="A22" s="47" t="s">
        <v>62</v>
      </c>
      <c r="B22" s="21"/>
      <c r="C22" s="45" t="s">
        <v>63</v>
      </c>
      <c r="D22" s="23"/>
      <c r="E22" s="119"/>
      <c r="F22" s="48" t="s">
        <v>64</v>
      </c>
      <c r="G22" s="21"/>
      <c r="H22" s="45"/>
      <c r="I22" s="25"/>
    </row>
    <row r="23" spans="1:9" s="12" customFormat="1" ht="12.9" customHeight="1" x14ac:dyDescent="0.25">
      <c r="A23" s="47" t="s">
        <v>62</v>
      </c>
      <c r="B23" s="21"/>
      <c r="C23" s="45" t="s">
        <v>63</v>
      </c>
      <c r="D23" s="23"/>
      <c r="E23" s="119"/>
      <c r="F23" s="48" t="s">
        <v>64</v>
      </c>
      <c r="G23" s="21"/>
      <c r="H23" s="45"/>
      <c r="I23" s="25"/>
    </row>
    <row r="24" spans="1:9" s="12" customFormat="1" ht="12.9" customHeight="1" x14ac:dyDescent="0.25">
      <c r="A24" s="47" t="s">
        <v>62</v>
      </c>
      <c r="B24" s="21"/>
      <c r="C24" s="45" t="s">
        <v>63</v>
      </c>
      <c r="D24" s="23"/>
      <c r="E24" s="119"/>
      <c r="F24" s="48" t="s">
        <v>64</v>
      </c>
      <c r="G24" s="21"/>
      <c r="H24" s="45"/>
      <c r="I24" s="25"/>
    </row>
    <row r="25" spans="1:9" s="12" customFormat="1" ht="12.9" customHeight="1" x14ac:dyDescent="0.25">
      <c r="G25" s="49" t="s">
        <v>65</v>
      </c>
      <c r="H25" s="47" t="s">
        <v>66</v>
      </c>
      <c r="I25" s="50">
        <f>SUM(I18:I24)</f>
        <v>0</v>
      </c>
    </row>
    <row r="26" spans="1:9" ht="5.0999999999999996" customHeight="1" x14ac:dyDescent="0.25">
      <c r="A26" s="1"/>
      <c r="B26" s="1"/>
      <c r="C26" s="1"/>
      <c r="D26" s="1"/>
      <c r="E26" s="1"/>
      <c r="F26" s="1"/>
      <c r="G26" s="1"/>
      <c r="H26" s="1"/>
      <c r="I26" s="51"/>
    </row>
    <row r="27" spans="1:9" s="53" customFormat="1" ht="12.9" customHeight="1" x14ac:dyDescent="0.25">
      <c r="A27" s="52" t="s">
        <v>67</v>
      </c>
      <c r="B27" s="52"/>
      <c r="C27" s="52"/>
      <c r="D27" s="52"/>
      <c r="E27" s="52"/>
      <c r="I27" s="54"/>
    </row>
    <row r="28" spans="1:9" s="12" customFormat="1" ht="12.9" customHeight="1" x14ac:dyDescent="0.25">
      <c r="A28" s="12" t="s">
        <v>68</v>
      </c>
      <c r="I28" s="44"/>
    </row>
    <row r="29" spans="1:9" s="12" customFormat="1" ht="9.9" customHeight="1" x14ac:dyDescent="0.25">
      <c r="I29" s="44"/>
    </row>
    <row r="30" spans="1:9" s="12" customFormat="1" ht="12.9" customHeight="1" x14ac:dyDescent="0.25">
      <c r="A30" s="47" t="s">
        <v>62</v>
      </c>
      <c r="B30" s="19"/>
      <c r="C30" s="45" t="s">
        <v>63</v>
      </c>
      <c r="D30" s="22"/>
      <c r="E30" s="119"/>
      <c r="F30" s="48" t="s">
        <v>64</v>
      </c>
      <c r="G30" s="20"/>
      <c r="H30" s="48"/>
      <c r="I30" s="24"/>
    </row>
    <row r="31" spans="1:9" s="12" customFormat="1" ht="12.9" customHeight="1" x14ac:dyDescent="0.25">
      <c r="A31" s="47" t="s">
        <v>62</v>
      </c>
      <c r="B31" s="20"/>
      <c r="C31" s="45" t="s">
        <v>63</v>
      </c>
      <c r="D31" s="23"/>
      <c r="E31" s="119"/>
      <c r="F31" s="48" t="s">
        <v>64</v>
      </c>
      <c r="G31" s="21"/>
      <c r="H31" s="45"/>
      <c r="I31" s="25"/>
    </row>
    <row r="32" spans="1:9" s="12" customFormat="1" ht="12.9" customHeight="1" x14ac:dyDescent="0.25">
      <c r="A32" s="47" t="s">
        <v>62</v>
      </c>
      <c r="B32" s="21"/>
      <c r="C32" s="45" t="s">
        <v>63</v>
      </c>
      <c r="D32" s="23"/>
      <c r="E32" s="119"/>
      <c r="F32" s="48" t="s">
        <v>64</v>
      </c>
      <c r="G32" s="21"/>
      <c r="H32" s="45"/>
      <c r="I32" s="25"/>
    </row>
    <row r="33" spans="1:9" s="12" customFormat="1" ht="12.9" customHeight="1" x14ac:dyDescent="0.25">
      <c r="A33" s="47" t="s">
        <v>62</v>
      </c>
      <c r="B33" s="20"/>
      <c r="C33" s="45" t="s">
        <v>63</v>
      </c>
      <c r="D33" s="23"/>
      <c r="E33" s="119"/>
      <c r="F33" s="48" t="s">
        <v>64</v>
      </c>
      <c r="G33" s="21"/>
      <c r="H33" s="45"/>
      <c r="I33" s="25"/>
    </row>
    <row r="34" spans="1:9" s="12" customFormat="1" ht="12.9" customHeight="1" x14ac:dyDescent="0.25">
      <c r="A34" s="47" t="s">
        <v>62</v>
      </c>
      <c r="B34" s="21"/>
      <c r="C34" s="45" t="s">
        <v>63</v>
      </c>
      <c r="D34" s="23"/>
      <c r="E34" s="119"/>
      <c r="F34" s="48" t="s">
        <v>64</v>
      </c>
      <c r="G34" s="21"/>
      <c r="H34" s="45"/>
      <c r="I34" s="25"/>
    </row>
    <row r="35" spans="1:9" s="12" customFormat="1" ht="12.9" customHeight="1" x14ac:dyDescent="0.25">
      <c r="A35" s="47" t="s">
        <v>62</v>
      </c>
      <c r="B35" s="21"/>
      <c r="C35" s="45" t="s">
        <v>63</v>
      </c>
      <c r="D35" s="23"/>
      <c r="E35" s="119"/>
      <c r="F35" s="48" t="s">
        <v>64</v>
      </c>
      <c r="G35" s="21"/>
      <c r="H35" s="45"/>
      <c r="I35" s="25"/>
    </row>
    <row r="36" spans="1:9" s="12" customFormat="1" ht="12.9" customHeight="1" x14ac:dyDescent="0.25">
      <c r="G36" s="55" t="s">
        <v>69</v>
      </c>
      <c r="H36" s="47" t="s">
        <v>66</v>
      </c>
      <c r="I36" s="50">
        <f>SUM(I30:I35)</f>
        <v>0</v>
      </c>
    </row>
    <row r="37" spans="1:9" ht="5.0999999999999996" customHeight="1" x14ac:dyDescent="0.25">
      <c r="A37" s="1"/>
      <c r="B37" s="1"/>
      <c r="C37" s="1"/>
      <c r="D37" s="1"/>
      <c r="E37" s="1"/>
      <c r="F37" s="1"/>
      <c r="G37" s="1"/>
      <c r="H37" s="1"/>
      <c r="I37" s="51"/>
    </row>
    <row r="38" spans="1:9" s="53" customFormat="1" ht="12.9" customHeight="1" x14ac:dyDescent="0.25">
      <c r="A38" s="52" t="s">
        <v>70</v>
      </c>
      <c r="B38" s="52"/>
      <c r="C38" s="52"/>
      <c r="D38" s="52"/>
      <c r="E38" s="52"/>
      <c r="I38" s="54"/>
    </row>
    <row r="39" spans="1:9" s="12" customFormat="1" ht="12.9" customHeight="1" x14ac:dyDescent="0.25">
      <c r="A39" s="12" t="s">
        <v>71</v>
      </c>
      <c r="C39" s="76"/>
      <c r="D39" s="120"/>
      <c r="E39" s="120"/>
      <c r="F39" s="76"/>
      <c r="G39" s="76"/>
      <c r="H39" s="47"/>
      <c r="I39" s="26"/>
    </row>
    <row r="40" spans="1:9" s="12" customFormat="1" ht="12.9" customHeight="1" x14ac:dyDescent="0.25">
      <c r="A40" s="12" t="s">
        <v>71</v>
      </c>
      <c r="C40" s="56"/>
      <c r="D40" s="45"/>
      <c r="E40" s="45"/>
      <c r="H40" s="47"/>
      <c r="I40" s="24"/>
    </row>
    <row r="41" spans="1:9" s="12" customFormat="1" ht="12.9" customHeight="1" x14ac:dyDescent="0.25">
      <c r="A41" s="12" t="s">
        <v>72</v>
      </c>
      <c r="C41" s="57"/>
      <c r="D41" s="58"/>
      <c r="E41" s="58"/>
      <c r="F41" s="57"/>
      <c r="G41" s="57"/>
      <c r="I41" s="25"/>
    </row>
    <row r="42" spans="1:9" s="12" customFormat="1" ht="12.9" customHeight="1" x14ac:dyDescent="0.25">
      <c r="A42" s="12" t="s">
        <v>73</v>
      </c>
      <c r="C42" s="57"/>
      <c r="D42" s="59"/>
      <c r="E42" s="59"/>
      <c r="F42" s="57"/>
      <c r="G42" s="57"/>
      <c r="I42" s="25"/>
    </row>
    <row r="43" spans="1:9" s="12" customFormat="1" ht="12.9" customHeight="1" x14ac:dyDescent="0.25">
      <c r="C43" s="57"/>
      <c r="D43" s="59"/>
      <c r="E43" s="59"/>
      <c r="F43" s="57"/>
      <c r="G43" s="57"/>
      <c r="I43" s="25"/>
    </row>
    <row r="44" spans="1:9" s="12" customFormat="1" ht="12.9" customHeight="1" x14ac:dyDescent="0.25">
      <c r="C44" s="57"/>
      <c r="D44" s="59"/>
      <c r="E44" s="59"/>
      <c r="F44" s="57"/>
      <c r="G44" s="57"/>
      <c r="I44" s="25"/>
    </row>
    <row r="45" spans="1:9" s="12" customFormat="1" ht="12.9" customHeight="1" x14ac:dyDescent="0.25">
      <c r="C45" s="60"/>
      <c r="D45" s="61"/>
      <c r="E45" s="61"/>
      <c r="F45" s="60"/>
      <c r="G45" s="49" t="s">
        <v>74</v>
      </c>
      <c r="H45" s="47" t="s">
        <v>66</v>
      </c>
      <c r="I45" s="50">
        <f>SUM(I39:I44)</f>
        <v>0</v>
      </c>
    </row>
    <row r="46" spans="1:9" ht="5.0999999999999996" customHeight="1" x14ac:dyDescent="0.25">
      <c r="A46" s="1"/>
      <c r="B46" s="1"/>
      <c r="C46" s="1"/>
      <c r="D46" s="1"/>
      <c r="E46" s="1"/>
      <c r="F46" s="1"/>
      <c r="G46" s="1"/>
      <c r="H46" s="1"/>
      <c r="I46" s="51"/>
    </row>
    <row r="47" spans="1:9" ht="13.8" thickBot="1" x14ac:dyDescent="0.3">
      <c r="A47" s="1"/>
      <c r="B47" s="1"/>
      <c r="C47" s="1"/>
      <c r="D47" s="1"/>
      <c r="E47" s="1"/>
      <c r="F47" s="1"/>
      <c r="G47" s="49" t="s">
        <v>75</v>
      </c>
      <c r="H47" s="47" t="s">
        <v>66</v>
      </c>
      <c r="I47" s="62">
        <f>SUM(I25,I36,I45)</f>
        <v>0</v>
      </c>
    </row>
    <row r="48" spans="1:9" ht="5.0999999999999996" customHeight="1" thickTop="1" x14ac:dyDescent="0.25">
      <c r="A48" s="1"/>
      <c r="B48" s="1"/>
      <c r="C48" s="1"/>
      <c r="D48" s="1"/>
      <c r="E48" s="1"/>
      <c r="F48" s="1"/>
      <c r="G48" s="49"/>
      <c r="H48" s="1"/>
      <c r="I48" s="72"/>
    </row>
    <row r="49" spans="1:9" ht="13.8" thickBot="1" x14ac:dyDescent="0.3">
      <c r="A49" s="1"/>
      <c r="B49" s="1"/>
      <c r="C49" s="1"/>
      <c r="D49" s="1"/>
      <c r="E49" s="1"/>
      <c r="F49" s="1"/>
      <c r="G49" s="131" t="s">
        <v>76</v>
      </c>
      <c r="H49" s="1"/>
      <c r="I49" s="72"/>
    </row>
    <row r="50" spans="1:9" ht="15" customHeight="1" x14ac:dyDescent="0.25">
      <c r="A50" s="1"/>
      <c r="B50" s="1"/>
      <c r="C50" s="1"/>
      <c r="D50" s="1"/>
      <c r="E50" s="1"/>
      <c r="F50" s="1"/>
      <c r="G50" s="122">
        <v>999.1</v>
      </c>
      <c r="H50" s="123"/>
      <c r="I50" s="124"/>
    </row>
    <row r="51" spans="1:9" ht="8.1" customHeight="1" x14ac:dyDescent="0.25">
      <c r="A51" s="1"/>
      <c r="B51" s="1"/>
      <c r="C51" s="1"/>
      <c r="D51" s="1"/>
      <c r="E51" s="1"/>
      <c r="F51" s="1"/>
      <c r="G51" s="125"/>
      <c r="H51" s="1"/>
      <c r="I51" s="126"/>
    </row>
    <row r="52" spans="1:9" ht="15" customHeight="1" x14ac:dyDescent="0.25">
      <c r="A52" s="1"/>
      <c r="B52" s="1"/>
      <c r="C52" s="1"/>
      <c r="D52" s="1"/>
      <c r="E52" s="1"/>
      <c r="F52" s="1"/>
      <c r="G52" s="125" t="s">
        <v>77</v>
      </c>
      <c r="H52" s="1"/>
      <c r="I52" s="127"/>
    </row>
    <row r="53" spans="1:9" ht="7.95" customHeight="1" thickBot="1" x14ac:dyDescent="0.3">
      <c r="A53" s="1"/>
      <c r="C53" s="1"/>
      <c r="D53" s="1"/>
      <c r="E53" s="1"/>
      <c r="F53" s="1"/>
      <c r="G53" s="128"/>
      <c r="H53" s="129"/>
      <c r="I53" s="130"/>
    </row>
    <row r="54" spans="1:9" ht="7.95" customHeight="1" thickBot="1" x14ac:dyDescent="0.3">
      <c r="A54" s="63"/>
      <c r="B54" s="63"/>
      <c r="C54" s="63"/>
      <c r="D54" s="63"/>
      <c r="E54" s="63"/>
      <c r="F54" s="63"/>
      <c r="G54" s="63"/>
      <c r="H54" s="63"/>
      <c r="I54" s="64"/>
    </row>
    <row r="55" spans="1:9" s="43" customFormat="1" ht="14.1" customHeight="1" thickTop="1" thickBot="1" x14ac:dyDescent="0.3">
      <c r="A55" s="210" t="s">
        <v>78</v>
      </c>
      <c r="B55" s="210"/>
      <c r="C55" s="210"/>
      <c r="D55" s="210"/>
      <c r="E55" s="210"/>
      <c r="F55" s="210"/>
      <c r="G55" s="210"/>
      <c r="H55" s="210"/>
      <c r="I55" s="210"/>
    </row>
    <row r="56" spans="1:9" ht="13.8" thickTop="1" x14ac:dyDescent="0.25">
      <c r="A56" s="1"/>
    </row>
    <row r="57" spans="1:9" s="12" customFormat="1" ht="12.9" customHeight="1" x14ac:dyDescent="0.25">
      <c r="A57" s="12" t="s">
        <v>79</v>
      </c>
      <c r="F57" s="215"/>
      <c r="G57" s="215"/>
      <c r="H57" s="47"/>
      <c r="I57" s="26"/>
    </row>
    <row r="58" spans="1:9" s="12" customFormat="1" ht="12.9" customHeight="1" x14ac:dyDescent="0.25">
      <c r="A58" s="12" t="s">
        <v>80</v>
      </c>
      <c r="F58" s="208"/>
      <c r="G58" s="208"/>
      <c r="H58" s="47"/>
      <c r="I58" s="26"/>
    </row>
    <row r="59" spans="1:9" s="12" customFormat="1" ht="12.9" customHeight="1" x14ac:dyDescent="0.25">
      <c r="F59" s="121" t="s">
        <v>81</v>
      </c>
      <c r="G59" s="121"/>
      <c r="H59" s="47"/>
      <c r="I59" s="50">
        <f>SUM(I57:I58)</f>
        <v>0</v>
      </c>
    </row>
    <row r="60" spans="1:9" s="12" customFormat="1" ht="12.9" customHeight="1" x14ac:dyDescent="0.25">
      <c r="A60" s="12" t="s">
        <v>82</v>
      </c>
      <c r="I60" s="46"/>
    </row>
    <row r="61" spans="1:9" s="12" customFormat="1" ht="12.9" customHeight="1" x14ac:dyDescent="0.25">
      <c r="A61" s="74" t="s">
        <v>83</v>
      </c>
      <c r="I61" s="174"/>
    </row>
    <row r="62" spans="1:9" s="12" customFormat="1" ht="12.9" customHeight="1" x14ac:dyDescent="0.25">
      <c r="A62" s="74" t="s">
        <v>84</v>
      </c>
      <c r="F62" s="56"/>
      <c r="G62" s="56"/>
      <c r="H62" s="47"/>
      <c r="I62" s="25"/>
    </row>
    <row r="63" spans="1:9" s="12" customFormat="1" ht="12.9" customHeight="1" x14ac:dyDescent="0.25">
      <c r="A63" s="74" t="s">
        <v>85</v>
      </c>
      <c r="F63" s="56"/>
      <c r="G63" s="56"/>
      <c r="H63" s="47"/>
      <c r="I63" s="24"/>
    </row>
    <row r="64" spans="1:9" s="12" customFormat="1" ht="12.9" customHeight="1" x14ac:dyDescent="0.25">
      <c r="A64" s="74" t="s">
        <v>86</v>
      </c>
      <c r="F64" s="57"/>
      <c r="G64" s="57"/>
      <c r="H64" s="47"/>
      <c r="I64" s="25"/>
    </row>
    <row r="65" spans="1:9" s="12" customFormat="1" ht="12.9" customHeight="1" x14ac:dyDescent="0.25">
      <c r="A65" s="74" t="s">
        <v>87</v>
      </c>
      <c r="F65" s="57"/>
      <c r="G65" s="57"/>
      <c r="H65" s="47"/>
      <c r="I65" s="25"/>
    </row>
    <row r="66" spans="1:9" s="12" customFormat="1" ht="12.9" customHeight="1" x14ac:dyDescent="0.25">
      <c r="G66" s="55" t="s">
        <v>88</v>
      </c>
      <c r="H66" s="47" t="s">
        <v>66</v>
      </c>
      <c r="I66" s="66">
        <f>SUM(I61:I65)</f>
        <v>0</v>
      </c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51"/>
    </row>
    <row r="68" spans="1:9" s="12" customFormat="1" ht="12.9" customHeight="1" thickBot="1" x14ac:dyDescent="0.3">
      <c r="G68" s="55" t="s">
        <v>89</v>
      </c>
      <c r="H68" s="47" t="s">
        <v>66</v>
      </c>
      <c r="I68" s="62">
        <f>SUM(I59,I66)</f>
        <v>0</v>
      </c>
    </row>
    <row r="69" spans="1:9" s="12" customFormat="1" ht="5.0999999999999996" customHeight="1" thickTop="1" x14ac:dyDescent="0.25">
      <c r="G69" s="55"/>
      <c r="H69" s="47"/>
      <c r="I69" s="72"/>
    </row>
    <row r="70" spans="1:9" ht="13.8" thickBot="1" x14ac:dyDescent="0.3">
      <c r="G70" s="131" t="s">
        <v>76</v>
      </c>
    </row>
    <row r="71" spans="1:9" ht="15" customHeight="1" x14ac:dyDescent="0.25">
      <c r="G71" s="122">
        <v>999.1</v>
      </c>
      <c r="H71" s="123"/>
      <c r="I71" s="124"/>
    </row>
    <row r="72" spans="1:9" ht="5.0999999999999996" customHeight="1" x14ac:dyDescent="0.25">
      <c r="G72" s="125"/>
      <c r="H72" s="1"/>
      <c r="I72" s="126"/>
    </row>
    <row r="73" spans="1:9" ht="15" customHeight="1" x14ac:dyDescent="0.25">
      <c r="G73" s="125" t="s">
        <v>90</v>
      </c>
      <c r="H73" s="1"/>
      <c r="I73" s="127"/>
    </row>
    <row r="74" spans="1:9" ht="13.8" thickBot="1" x14ac:dyDescent="0.3">
      <c r="G74" s="128"/>
      <c r="H74" s="129"/>
      <c r="I74" s="130"/>
    </row>
  </sheetData>
  <sheetProtection algorithmName="SHA-512" hashValue="atLVGx4TM9CYgR/mNoUp9M2t73YBc+isV+gQcKaRofxPNu2rvCYMJfl9Ae4vv5gSt4dGPK5l6s4s/irnl2M/rw==" saltValue="/eyVgzQRgrPALd7Wj1b8CA==" spinCount="100000" sheet="1" selectLockedCells="1"/>
  <mergeCells count="11">
    <mergeCell ref="F58:G58"/>
    <mergeCell ref="A14:I14"/>
    <mergeCell ref="A55:I55"/>
    <mergeCell ref="G7:I7"/>
    <mergeCell ref="G9:I9"/>
    <mergeCell ref="A9:B9"/>
    <mergeCell ref="C10:E10"/>
    <mergeCell ref="E7:F7"/>
    <mergeCell ref="F57:G57"/>
    <mergeCell ref="B7:D7"/>
    <mergeCell ref="C9:E9"/>
  </mergeCells>
  <phoneticPr fontId="0" type="noConversion"/>
  <pageMargins left="0.5" right="0.5" top="0.5" bottom="0.5" header="0.5" footer="0.25"/>
  <pageSetup scale="79" orientation="portrait" r:id="rId1"/>
  <headerFooter>
    <oddFooter>&amp;L&amp;8(revised 8/22)&amp;C1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2"/>
  <sheetViews>
    <sheetView showGridLines="0" zoomScaleNormal="100" workbookViewId="0">
      <selection activeCell="F7" sqref="F7"/>
    </sheetView>
  </sheetViews>
  <sheetFormatPr defaultRowHeight="13.2" x14ac:dyDescent="0.25"/>
  <cols>
    <col min="1" max="1" width="5.6640625" customWidth="1"/>
    <col min="2" max="2" width="20.6640625" customWidth="1"/>
    <col min="3" max="3" width="5.6640625" customWidth="1"/>
    <col min="4" max="4" width="16.6640625" customWidth="1"/>
    <col min="5" max="5" width="11.6640625" customWidth="1"/>
    <col min="6" max="6" width="16.6640625" style="28" customWidth="1"/>
    <col min="7" max="7" width="2.6640625" style="28" customWidth="1"/>
    <col min="8" max="8" width="16.6640625" style="28" customWidth="1"/>
    <col min="9" max="9" width="10.6640625" customWidth="1"/>
  </cols>
  <sheetData>
    <row r="1" spans="1:12" ht="25.2" customHeight="1" x14ac:dyDescent="0.4">
      <c r="B1" s="67" t="s">
        <v>91</v>
      </c>
    </row>
    <row r="2" spans="1:12" ht="19.95" customHeight="1" thickBot="1" x14ac:dyDescent="0.35">
      <c r="B2" s="68" t="s">
        <v>92</v>
      </c>
      <c r="C2" s="187">
        <f>'Page 1'!B7</f>
        <v>0</v>
      </c>
      <c r="D2" s="178"/>
      <c r="E2" s="178"/>
      <c r="F2" s="37" t="s">
        <v>57</v>
      </c>
      <c r="H2" s="186">
        <f>'Page 1'!G12</f>
        <v>0</v>
      </c>
    </row>
    <row r="3" spans="1:12" ht="17.25" customHeight="1" thickBot="1" x14ac:dyDescent="0.3">
      <c r="A3" s="216" t="s">
        <v>93</v>
      </c>
      <c r="B3" s="216"/>
      <c r="C3" s="216"/>
      <c r="D3" s="216"/>
      <c r="E3" s="216"/>
      <c r="F3" s="216"/>
      <c r="G3" s="216"/>
      <c r="H3" s="216"/>
    </row>
    <row r="4" spans="1:12" ht="18.75" customHeight="1" thickTop="1" thickBot="1" x14ac:dyDescent="0.3">
      <c r="A4" s="69"/>
      <c r="B4" s="69"/>
      <c r="C4" s="69"/>
      <c r="D4" s="70" t="s">
        <v>94</v>
      </c>
      <c r="E4" s="69"/>
      <c r="F4" s="71"/>
      <c r="G4" s="71"/>
      <c r="H4" s="71"/>
    </row>
    <row r="5" spans="1:12" s="12" customFormat="1" ht="12.9" customHeight="1" thickTop="1" x14ac:dyDescent="0.25">
      <c r="C5" s="33" t="s">
        <v>95</v>
      </c>
      <c r="F5" s="72" t="s">
        <v>96</v>
      </c>
      <c r="G5" s="44"/>
      <c r="H5" s="72" t="s">
        <v>97</v>
      </c>
    </row>
    <row r="6" spans="1:12" s="12" customFormat="1" ht="12.9" customHeight="1" x14ac:dyDescent="0.25">
      <c r="B6" s="73" t="s">
        <v>98</v>
      </c>
      <c r="C6" s="33"/>
      <c r="F6" s="72" t="s">
        <v>99</v>
      </c>
      <c r="G6" s="44"/>
      <c r="H6" s="72" t="s">
        <v>100</v>
      </c>
    </row>
    <row r="7" spans="1:12" s="12" customFormat="1" ht="12.9" customHeight="1" x14ac:dyDescent="0.25">
      <c r="A7" s="74">
        <v>401</v>
      </c>
      <c r="B7" s="74" t="s">
        <v>101</v>
      </c>
      <c r="E7" s="75" t="s">
        <v>66</v>
      </c>
      <c r="F7" s="24"/>
      <c r="G7" s="72" t="s">
        <v>66</v>
      </c>
      <c r="H7" s="24"/>
    </row>
    <row r="8" spans="1:12" s="12" customFormat="1" ht="12.9" customHeight="1" x14ac:dyDescent="0.25">
      <c r="A8" s="74">
        <v>402</v>
      </c>
      <c r="B8" s="74" t="s">
        <v>102</v>
      </c>
      <c r="E8" s="76"/>
      <c r="F8" s="25"/>
      <c r="G8" s="72"/>
      <c r="H8" s="25"/>
    </row>
    <row r="9" spans="1:12" s="12" customFormat="1" ht="12.9" customHeight="1" x14ac:dyDescent="0.25">
      <c r="A9" s="74">
        <v>401.1</v>
      </c>
      <c r="B9" s="74" t="s">
        <v>103</v>
      </c>
      <c r="C9" s="76"/>
      <c r="D9" s="76"/>
      <c r="E9" s="76"/>
      <c r="F9" s="25"/>
      <c r="G9" s="72"/>
      <c r="H9" s="25"/>
    </row>
    <row r="10" spans="1:12" s="12" customFormat="1" ht="12.9" customHeight="1" x14ac:dyDescent="0.25">
      <c r="A10" s="74">
        <v>401.3</v>
      </c>
      <c r="B10" s="74" t="s">
        <v>104</v>
      </c>
      <c r="E10" s="76"/>
      <c r="F10" s="25"/>
      <c r="G10" s="72"/>
      <c r="H10" s="25"/>
    </row>
    <row r="11" spans="1:12" s="12" customFormat="1" ht="12.9" customHeight="1" x14ac:dyDescent="0.25">
      <c r="A11" s="74">
        <v>404</v>
      </c>
      <c r="B11" s="74" t="s">
        <v>105</v>
      </c>
      <c r="C11" s="77"/>
      <c r="D11" s="77"/>
      <c r="E11" s="76"/>
      <c r="F11" s="25"/>
      <c r="G11" s="72"/>
      <c r="H11" s="25"/>
    </row>
    <row r="12" spans="1:12" s="12" customFormat="1" ht="12.9" customHeight="1" x14ac:dyDescent="0.25">
      <c r="A12" s="74">
        <v>406</v>
      </c>
      <c r="B12" s="74" t="s">
        <v>106</v>
      </c>
      <c r="C12" s="77"/>
      <c r="D12" s="77"/>
      <c r="E12" s="76"/>
      <c r="F12" s="25"/>
      <c r="G12" s="72"/>
      <c r="H12" s="25"/>
    </row>
    <row r="13" spans="1:12" s="12" customFormat="1" ht="12.9" customHeight="1" thickBot="1" x14ac:dyDescent="0.3">
      <c r="A13" s="74">
        <v>405</v>
      </c>
      <c r="B13" s="74" t="s">
        <v>107</v>
      </c>
      <c r="C13" s="77"/>
      <c r="D13" s="90"/>
      <c r="E13" s="76"/>
      <c r="F13" s="25"/>
      <c r="G13" s="72"/>
      <c r="H13" s="25"/>
    </row>
    <row r="14" spans="1:12" s="12" customFormat="1" ht="12.9" customHeight="1" thickBot="1" x14ac:dyDescent="0.3">
      <c r="A14" s="74">
        <v>403</v>
      </c>
      <c r="B14" s="74" t="s">
        <v>108</v>
      </c>
      <c r="C14" s="77"/>
      <c r="D14" s="190"/>
      <c r="E14" s="76"/>
      <c r="F14" s="25"/>
      <c r="G14" s="72"/>
      <c r="H14" s="25"/>
      <c r="K14" s="190"/>
      <c r="L14" s="12" t="s">
        <v>109</v>
      </c>
    </row>
    <row r="15" spans="1:12" s="12" customFormat="1" ht="12.9" customHeight="1" x14ac:dyDescent="0.25">
      <c r="A15" s="74"/>
      <c r="B15" s="74" t="s">
        <v>110</v>
      </c>
      <c r="F15" s="79"/>
      <c r="G15" s="72"/>
      <c r="H15" s="79"/>
    </row>
    <row r="16" spans="1:12" s="12" customFormat="1" ht="12.9" customHeight="1" x14ac:dyDescent="0.25">
      <c r="A16" s="74">
        <v>403.1</v>
      </c>
      <c r="B16" s="74" t="s">
        <v>111</v>
      </c>
      <c r="D16" s="76"/>
      <c r="E16" s="76"/>
      <c r="F16" s="26"/>
      <c r="G16" s="72"/>
      <c r="H16" s="26"/>
    </row>
    <row r="17" spans="1:8" s="12" customFormat="1" ht="12.9" customHeight="1" x14ac:dyDescent="0.25">
      <c r="A17" s="74">
        <v>416</v>
      </c>
      <c r="B17" s="12" t="s">
        <v>112</v>
      </c>
      <c r="C17" s="76"/>
      <c r="D17" s="76"/>
      <c r="E17" s="76"/>
      <c r="F17" s="25"/>
      <c r="G17" s="72"/>
      <c r="H17" s="25"/>
    </row>
    <row r="18" spans="1:8" s="12" customFormat="1" ht="12.9" customHeight="1" x14ac:dyDescent="0.25">
      <c r="A18" s="74">
        <v>419</v>
      </c>
      <c r="B18" s="12" t="s">
        <v>113</v>
      </c>
      <c r="C18" s="77"/>
      <c r="D18" s="78"/>
      <c r="E18" s="76"/>
      <c r="F18" s="25"/>
      <c r="G18" s="72"/>
      <c r="H18" s="25"/>
    </row>
    <row r="19" spans="1:8" s="12" customFormat="1" ht="12.9" customHeight="1" x14ac:dyDescent="0.25">
      <c r="A19" s="74">
        <v>420</v>
      </c>
      <c r="B19" s="12" t="s">
        <v>114</v>
      </c>
      <c r="C19" s="77"/>
      <c r="D19" s="77"/>
      <c r="E19" s="76"/>
      <c r="F19" s="25"/>
      <c r="G19" s="72"/>
      <c r="H19" s="25"/>
    </row>
    <row r="20" spans="1:8" s="12" customFormat="1" ht="12.9" customHeight="1" x14ac:dyDescent="0.25">
      <c r="A20" s="74">
        <v>420.1</v>
      </c>
      <c r="B20" s="12" t="s">
        <v>115</v>
      </c>
      <c r="C20" s="77"/>
      <c r="D20" s="78"/>
      <c r="E20" s="76"/>
      <c r="F20" s="25"/>
      <c r="G20" s="72"/>
      <c r="H20" s="25"/>
    </row>
    <row r="21" spans="1:8" s="12" customFormat="1" ht="12.9" customHeight="1" x14ac:dyDescent="0.25">
      <c r="A21" s="74"/>
      <c r="E21" s="68" t="s">
        <v>116</v>
      </c>
      <c r="F21" s="50">
        <f>SUM(F7:F20)</f>
        <v>0</v>
      </c>
      <c r="G21" s="72"/>
      <c r="H21" s="50">
        <f>SUM(H7:H20)</f>
        <v>0</v>
      </c>
    </row>
    <row r="22" spans="1:8" s="12" customFormat="1" ht="12.9" customHeight="1" x14ac:dyDescent="0.25">
      <c r="A22" s="74"/>
      <c r="C22" s="33" t="s">
        <v>117</v>
      </c>
      <c r="F22" s="72"/>
      <c r="G22" s="72"/>
      <c r="H22" s="72"/>
    </row>
    <row r="23" spans="1:8" s="12" customFormat="1" ht="12.9" customHeight="1" x14ac:dyDescent="0.25">
      <c r="A23" s="74"/>
      <c r="B23" s="33" t="s">
        <v>118</v>
      </c>
      <c r="E23" s="76"/>
      <c r="F23" s="182"/>
      <c r="G23" s="72"/>
      <c r="H23" s="182"/>
    </row>
    <row r="24" spans="1:8" s="12" customFormat="1" ht="12.9" customHeight="1" x14ac:dyDescent="0.25">
      <c r="A24" s="74">
        <v>409</v>
      </c>
      <c r="B24" s="12" t="s">
        <v>119</v>
      </c>
      <c r="C24" s="77"/>
      <c r="D24" s="77"/>
      <c r="E24" s="76"/>
      <c r="F24" s="25"/>
      <c r="G24" s="44"/>
      <c r="H24" s="25"/>
    </row>
    <row r="25" spans="1:8" s="12" customFormat="1" ht="12.9" customHeight="1" x14ac:dyDescent="0.25">
      <c r="A25" s="74">
        <v>419.1</v>
      </c>
      <c r="B25" s="12" t="s">
        <v>120</v>
      </c>
      <c r="C25" s="77"/>
      <c r="D25" s="77"/>
      <c r="E25" s="76"/>
      <c r="F25" s="25"/>
      <c r="G25" s="44"/>
      <c r="H25" s="25"/>
    </row>
    <row r="26" spans="1:8" s="12" customFormat="1" ht="12.9" customHeight="1" x14ac:dyDescent="0.25">
      <c r="A26" s="74">
        <v>419.3</v>
      </c>
      <c r="B26" s="12" t="s">
        <v>121</v>
      </c>
      <c r="C26" s="77"/>
      <c r="D26" s="77"/>
      <c r="E26" s="76"/>
      <c r="F26" s="25"/>
      <c r="G26" s="44"/>
      <c r="H26" s="25"/>
    </row>
    <row r="27" spans="1:8" s="12" customFormat="1" ht="12.9" customHeight="1" x14ac:dyDescent="0.25">
      <c r="A27" s="74">
        <v>419.4</v>
      </c>
      <c r="B27" s="12" t="s">
        <v>122</v>
      </c>
      <c r="C27" s="77"/>
      <c r="D27" s="77"/>
      <c r="E27" s="76"/>
      <c r="F27" s="25"/>
      <c r="G27" s="44"/>
      <c r="H27" s="25"/>
    </row>
    <row r="28" spans="1:8" s="12" customFormat="1" ht="12.9" customHeight="1" x14ac:dyDescent="0.25">
      <c r="A28" s="74">
        <v>419.8</v>
      </c>
      <c r="B28" s="12" t="s">
        <v>123</v>
      </c>
      <c r="C28" s="77"/>
      <c r="D28" s="77"/>
      <c r="E28" s="76"/>
      <c r="F28" s="25"/>
      <c r="G28" s="44"/>
      <c r="H28" s="25"/>
    </row>
    <row r="29" spans="1:8" s="12" customFormat="1" ht="12.9" customHeight="1" x14ac:dyDescent="0.25">
      <c r="A29" s="74">
        <v>421.1</v>
      </c>
      <c r="B29" s="12" t="s">
        <v>124</v>
      </c>
      <c r="C29" s="77"/>
      <c r="D29" s="77"/>
      <c r="E29" s="76"/>
      <c r="F29" s="25"/>
      <c r="G29" s="44"/>
      <c r="H29" s="25"/>
    </row>
    <row r="30" spans="1:8" s="12" customFormat="1" ht="12.9" customHeight="1" x14ac:dyDescent="0.25">
      <c r="A30" s="74"/>
      <c r="E30" s="68" t="s">
        <v>125</v>
      </c>
      <c r="F30" s="50">
        <f>SUM(F24:F29)</f>
        <v>0</v>
      </c>
      <c r="G30" s="44"/>
      <c r="H30" s="50">
        <f>SUM(H24:H29)</f>
        <v>0</v>
      </c>
    </row>
    <row r="31" spans="1:8" s="12" customFormat="1" ht="12.9" customHeight="1" x14ac:dyDescent="0.25">
      <c r="A31" s="74"/>
      <c r="C31" s="33" t="s">
        <v>126</v>
      </c>
      <c r="F31" s="44"/>
      <c r="G31" s="44"/>
      <c r="H31" s="44"/>
    </row>
    <row r="32" spans="1:8" s="12" customFormat="1" ht="12.9" customHeight="1" x14ac:dyDescent="0.25">
      <c r="A32" s="74"/>
      <c r="B32" s="33" t="s">
        <v>127</v>
      </c>
      <c r="F32" s="44"/>
      <c r="G32" s="44"/>
      <c r="H32" s="44"/>
    </row>
    <row r="33" spans="1:8" s="12" customFormat="1" ht="12.9" customHeight="1" x14ac:dyDescent="0.25">
      <c r="A33" s="74">
        <v>410</v>
      </c>
      <c r="B33" s="12" t="s">
        <v>128</v>
      </c>
      <c r="E33" s="76"/>
      <c r="F33" s="24"/>
      <c r="G33" s="44"/>
      <c r="H33" s="24"/>
    </row>
    <row r="34" spans="1:8" s="12" customFormat="1" ht="12.9" customHeight="1" x14ac:dyDescent="0.25">
      <c r="A34" s="74">
        <v>411</v>
      </c>
      <c r="B34" s="12" t="s">
        <v>129</v>
      </c>
      <c r="C34" s="77"/>
      <c r="D34" s="77"/>
      <c r="E34" s="76"/>
      <c r="F34" s="25"/>
      <c r="G34" s="44"/>
      <c r="H34" s="25"/>
    </row>
    <row r="35" spans="1:8" s="12" customFormat="1" ht="12.9" customHeight="1" x14ac:dyDescent="0.25">
      <c r="A35" s="74">
        <v>410.3</v>
      </c>
      <c r="B35" s="12" t="s">
        <v>130</v>
      </c>
      <c r="C35" s="77"/>
      <c r="D35" s="77"/>
      <c r="E35" s="76"/>
      <c r="F35" s="25"/>
      <c r="G35" s="44"/>
      <c r="H35" s="25"/>
    </row>
    <row r="36" spans="1:8" s="12" customFormat="1" ht="12.9" customHeight="1" x14ac:dyDescent="0.25">
      <c r="A36" s="74"/>
      <c r="E36" s="68" t="s">
        <v>131</v>
      </c>
      <c r="F36" s="50">
        <f>SUM(F33:F35)</f>
        <v>0</v>
      </c>
      <c r="G36" s="44"/>
      <c r="H36" s="50">
        <f>SUM(H33:H35)</f>
        <v>0</v>
      </c>
    </row>
    <row r="37" spans="1:8" s="12" customFormat="1" ht="12.9" customHeight="1" x14ac:dyDescent="0.25">
      <c r="A37" s="74"/>
      <c r="C37" s="33" t="s">
        <v>132</v>
      </c>
      <c r="F37" s="44"/>
      <c r="G37" s="44"/>
      <c r="H37" s="44"/>
    </row>
    <row r="38" spans="1:8" s="12" customFormat="1" ht="12.9" customHeight="1" x14ac:dyDescent="0.25">
      <c r="A38" s="74"/>
      <c r="B38" s="33" t="s">
        <v>133</v>
      </c>
      <c r="F38" s="44"/>
      <c r="G38" s="44"/>
      <c r="H38" s="44"/>
    </row>
    <row r="39" spans="1:8" s="12" customFormat="1" ht="12.9" customHeight="1" x14ac:dyDescent="0.25">
      <c r="A39" s="74">
        <v>417</v>
      </c>
      <c r="B39" s="12" t="s">
        <v>134</v>
      </c>
      <c r="C39" s="76"/>
      <c r="D39" s="76"/>
      <c r="E39" s="76"/>
      <c r="F39" s="24"/>
      <c r="G39" s="44"/>
      <c r="H39" s="24"/>
    </row>
    <row r="40" spans="1:8" s="12" customFormat="1" ht="12.9" customHeight="1" x14ac:dyDescent="0.25">
      <c r="A40" s="74">
        <v>418.2</v>
      </c>
      <c r="B40" s="12" t="s">
        <v>135</v>
      </c>
      <c r="C40" s="76"/>
      <c r="D40" s="76"/>
      <c r="E40" s="76"/>
      <c r="F40" s="25"/>
      <c r="G40" s="44"/>
      <c r="H40" s="25"/>
    </row>
    <row r="41" spans="1:8" s="12" customFormat="1" ht="12.9" customHeight="1" x14ac:dyDescent="0.25">
      <c r="A41" s="74">
        <v>418.3</v>
      </c>
      <c r="B41" s="12" t="s">
        <v>136</v>
      </c>
      <c r="E41" s="76"/>
      <c r="F41" s="25"/>
      <c r="G41" s="44"/>
      <c r="H41" s="25"/>
    </row>
    <row r="42" spans="1:8" s="12" customFormat="1" ht="12.9" customHeight="1" x14ac:dyDescent="0.25">
      <c r="A42" s="74">
        <v>418.5</v>
      </c>
      <c r="B42" s="12" t="s">
        <v>137</v>
      </c>
      <c r="C42" s="77"/>
      <c r="D42" s="77"/>
      <c r="E42" s="76"/>
      <c r="F42" s="24"/>
      <c r="G42" s="44"/>
      <c r="H42" s="24"/>
    </row>
    <row r="43" spans="1:8" s="12" customFormat="1" ht="12.9" customHeight="1" x14ac:dyDescent="0.25">
      <c r="A43" s="74">
        <v>419.2</v>
      </c>
      <c r="B43" s="12" t="s">
        <v>138</v>
      </c>
      <c r="C43" s="77"/>
      <c r="D43" s="77"/>
      <c r="E43" s="76"/>
      <c r="F43" s="25"/>
      <c r="G43" s="44"/>
      <c r="H43" s="25"/>
    </row>
    <row r="44" spans="1:8" s="12" customFormat="1" ht="12.9" customHeight="1" x14ac:dyDescent="0.25">
      <c r="A44" s="74">
        <v>419.5</v>
      </c>
      <c r="B44" s="12" t="s">
        <v>139</v>
      </c>
      <c r="C44" s="77"/>
      <c r="D44" s="77"/>
      <c r="E44" s="76"/>
      <c r="F44" s="25"/>
      <c r="G44" s="44"/>
      <c r="H44" s="25"/>
    </row>
    <row r="45" spans="1:8" s="12" customFormat="1" ht="12.9" customHeight="1" x14ac:dyDescent="0.25">
      <c r="A45" s="74">
        <v>419.6</v>
      </c>
      <c r="B45" s="12" t="s">
        <v>140</v>
      </c>
      <c r="E45" s="76"/>
      <c r="F45" s="25"/>
      <c r="G45" s="44"/>
      <c r="H45" s="25"/>
    </row>
    <row r="46" spans="1:8" s="12" customFormat="1" ht="12.9" customHeight="1" x14ac:dyDescent="0.25">
      <c r="A46" s="74">
        <v>419.9</v>
      </c>
      <c r="B46" s="12" t="s">
        <v>130</v>
      </c>
      <c r="C46" s="77"/>
      <c r="D46" s="77"/>
      <c r="E46" s="76"/>
      <c r="F46" s="25"/>
      <c r="G46" s="44"/>
      <c r="H46" s="25"/>
    </row>
    <row r="47" spans="1:8" s="12" customFormat="1" ht="12.9" customHeight="1" x14ac:dyDescent="0.25">
      <c r="A47" s="74">
        <v>427</v>
      </c>
      <c r="B47" s="12" t="s">
        <v>141</v>
      </c>
      <c r="C47" s="77"/>
      <c r="D47" s="77"/>
      <c r="E47" s="76"/>
      <c r="F47" s="25"/>
      <c r="G47" s="44"/>
      <c r="H47" s="25"/>
    </row>
    <row r="48" spans="1:8" s="12" customFormat="1" ht="12.9" customHeight="1" x14ac:dyDescent="0.25">
      <c r="A48" s="74">
        <v>428</v>
      </c>
      <c r="B48" s="12" t="s">
        <v>142</v>
      </c>
      <c r="C48" s="77"/>
      <c r="D48" s="77"/>
      <c r="E48" s="76"/>
      <c r="F48" s="25"/>
      <c r="G48" s="44"/>
      <c r="H48" s="25"/>
    </row>
    <row r="49" spans="1:8" s="12" customFormat="1" ht="12.9" customHeight="1" x14ac:dyDescent="0.25">
      <c r="A49" s="74"/>
      <c r="E49" s="68" t="s">
        <v>143</v>
      </c>
      <c r="F49" s="50">
        <f>SUM(F39:F48)</f>
        <v>0</v>
      </c>
      <c r="G49" s="44"/>
      <c r="H49" s="50">
        <f>SUM(H39:H48)</f>
        <v>0</v>
      </c>
    </row>
    <row r="50" spans="1:8" s="12" customFormat="1" ht="12.9" customHeight="1" x14ac:dyDescent="0.25">
      <c r="A50" s="74"/>
      <c r="E50" s="68" t="s">
        <v>144</v>
      </c>
      <c r="F50" s="50">
        <f>F21+F30+F36+F49</f>
        <v>0</v>
      </c>
      <c r="G50" s="44"/>
      <c r="H50" s="50">
        <f>H21+H30+H36+H49</f>
        <v>0</v>
      </c>
    </row>
    <row r="51" spans="1:8" s="12" customFormat="1" ht="12.9" customHeight="1" x14ac:dyDescent="0.25">
      <c r="A51" s="74"/>
      <c r="B51" s="33" t="s">
        <v>145</v>
      </c>
      <c r="E51" s="68"/>
      <c r="F51" s="72"/>
      <c r="G51" s="44"/>
      <c r="H51" s="72"/>
    </row>
    <row r="52" spans="1:8" s="12" customFormat="1" ht="12.9" customHeight="1" x14ac:dyDescent="0.25">
      <c r="A52" s="74"/>
      <c r="B52" s="168" t="s">
        <v>146</v>
      </c>
      <c r="D52" s="217"/>
      <c r="E52" s="217"/>
      <c r="F52" s="26"/>
      <c r="G52" s="44"/>
      <c r="H52" s="26"/>
    </row>
    <row r="53" spans="1:8" s="12" customFormat="1" ht="12.9" customHeight="1" x14ac:dyDescent="0.25">
      <c r="A53" s="74"/>
      <c r="B53" s="168" t="s">
        <v>146</v>
      </c>
      <c r="D53" s="218"/>
      <c r="E53" s="218"/>
      <c r="F53" s="25"/>
      <c r="G53" s="44"/>
      <c r="H53" s="25"/>
    </row>
    <row r="54" spans="1:8" s="12" customFormat="1" ht="12.9" customHeight="1" x14ac:dyDescent="0.25">
      <c r="A54" s="74"/>
      <c r="E54" s="68" t="s">
        <v>147</v>
      </c>
      <c r="F54" s="72">
        <f>SUM(F52:F53)</f>
        <v>0</v>
      </c>
      <c r="G54" s="44"/>
      <c r="H54" s="72">
        <f>SUM(H52:H53)</f>
        <v>0</v>
      </c>
    </row>
    <row r="55" spans="1:8" s="12" customFormat="1" ht="9.9" customHeight="1" x14ac:dyDescent="0.25">
      <c r="A55" s="74"/>
      <c r="F55" s="79"/>
      <c r="G55" s="44"/>
      <c r="H55" s="79"/>
    </row>
    <row r="56" spans="1:8" ht="13.8" thickBot="1" x14ac:dyDescent="0.3">
      <c r="A56" s="74"/>
      <c r="B56" s="12"/>
      <c r="C56" s="12"/>
      <c r="D56" s="12"/>
      <c r="E56" s="68" t="s">
        <v>148</v>
      </c>
      <c r="F56" s="62">
        <f>SUM(F21,F30,F36,F49,F54)</f>
        <v>0</v>
      </c>
      <c r="G56" s="44"/>
      <c r="H56" s="62">
        <f>SUM(H21,H30,H36,H49,H54)</f>
        <v>0</v>
      </c>
    </row>
    <row r="57" spans="1:8" ht="9.9" customHeight="1" thickTop="1" thickBot="1" x14ac:dyDescent="0.3">
      <c r="A57" s="1"/>
      <c r="B57" s="1"/>
      <c r="C57" s="1"/>
      <c r="D57" s="1"/>
      <c r="E57" s="1"/>
      <c r="F57" s="51"/>
      <c r="G57" s="51"/>
      <c r="H57" s="51"/>
    </row>
    <row r="58" spans="1:8" x14ac:dyDescent="0.25">
      <c r="A58" s="1"/>
      <c r="B58" s="1"/>
      <c r="C58" s="1"/>
      <c r="D58" s="1"/>
      <c r="E58" s="143" t="s">
        <v>76</v>
      </c>
      <c r="F58" s="132"/>
      <c r="G58" s="132"/>
      <c r="H58" s="133"/>
    </row>
    <row r="59" spans="1:8" x14ac:dyDescent="0.25">
      <c r="A59" s="1"/>
      <c r="B59" s="1"/>
      <c r="C59" s="1"/>
      <c r="D59" s="1"/>
      <c r="E59" s="134"/>
      <c r="F59" s="183">
        <v>999.3</v>
      </c>
      <c r="G59" s="51"/>
      <c r="H59" s="140"/>
    </row>
    <row r="60" spans="1:8" x14ac:dyDescent="0.25">
      <c r="E60" s="135"/>
      <c r="H60" s="136"/>
    </row>
    <row r="61" spans="1:8" x14ac:dyDescent="0.25">
      <c r="E61" s="135"/>
      <c r="F61" s="141" t="s">
        <v>90</v>
      </c>
      <c r="H61" s="142"/>
    </row>
    <row r="62" spans="1:8" ht="13.8" thickBot="1" x14ac:dyDescent="0.3">
      <c r="E62" s="137"/>
      <c r="F62" s="138"/>
      <c r="G62" s="138"/>
      <c r="H62" s="139"/>
    </row>
  </sheetData>
  <sheetProtection algorithmName="SHA-512" hashValue="jN81UHqygx7ajggijI7fmdFYyxLXTnRUqiNCUwBBH3n3VPoeF/7ejyJt5ZqWk7mfGNoKY7Y/lZPEWC89ay2G9A==" saltValue="vSIFkdY9tLTMqubwEEOM8Q==" spinCount="100000" sheet="1" selectLockedCells="1"/>
  <mergeCells count="3">
    <mergeCell ref="A3:H3"/>
    <mergeCell ref="D52:E52"/>
    <mergeCell ref="D53:E53"/>
  </mergeCells>
  <phoneticPr fontId="0" type="noConversion"/>
  <pageMargins left="0.5" right="0.5" top="0.5" bottom="0.5" header="0.5" footer="0.25"/>
  <pageSetup scale="89" orientation="portrait" horizontalDpi="300" verticalDpi="300" r:id="rId1"/>
  <headerFooter>
    <oddFooter>&amp;L&amp;8(revised 8/22)&amp;C2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3"/>
  <sheetViews>
    <sheetView showGridLines="0" workbookViewId="0">
      <selection activeCell="E9" sqref="E9"/>
    </sheetView>
  </sheetViews>
  <sheetFormatPr defaultRowHeight="13.2" x14ac:dyDescent="0.25"/>
  <cols>
    <col min="1" max="1" width="6.109375" customWidth="1"/>
    <col min="2" max="2" width="20.6640625" customWidth="1"/>
    <col min="3" max="3" width="18.6640625" customWidth="1"/>
    <col min="4" max="4" width="13.6640625" customWidth="1"/>
    <col min="5" max="5" width="16.6640625" style="28" customWidth="1"/>
    <col min="6" max="6" width="2.6640625" style="28" customWidth="1"/>
    <col min="7" max="7" width="16.6640625" style="28" customWidth="1"/>
    <col min="8" max="8" width="10.6640625" customWidth="1"/>
  </cols>
  <sheetData>
    <row r="1" spans="1:8" ht="25.2" customHeight="1" x14ac:dyDescent="0.4">
      <c r="B1" s="67" t="s">
        <v>91</v>
      </c>
    </row>
    <row r="2" spans="1:8" ht="19.95" customHeight="1" thickBot="1" x14ac:dyDescent="0.35">
      <c r="B2" s="68" t="s">
        <v>92</v>
      </c>
      <c r="C2" s="187">
        <f>'Page 1'!B7</f>
        <v>0</v>
      </c>
      <c r="D2" s="178"/>
      <c r="E2" s="178"/>
      <c r="F2" s="37" t="s">
        <v>57</v>
      </c>
      <c r="H2" s="186">
        <f>'Page 1'!G12</f>
        <v>0</v>
      </c>
    </row>
    <row r="3" spans="1:8" ht="17.25" customHeight="1" x14ac:dyDescent="0.25">
      <c r="A3" s="212" t="s">
        <v>93</v>
      </c>
      <c r="B3" s="212"/>
      <c r="C3" s="212"/>
      <c r="D3" s="212"/>
      <c r="E3" s="212"/>
      <c r="F3" s="212"/>
      <c r="G3" s="212"/>
      <c r="H3" s="80"/>
    </row>
    <row r="4" spans="1:8" ht="8.25" customHeight="1" thickBot="1" x14ac:dyDescent="0.3">
      <c r="C4" s="81"/>
      <c r="E4" s="37"/>
    </row>
    <row r="5" spans="1:8" ht="13.95" customHeight="1" thickTop="1" thickBot="1" x14ac:dyDescent="0.3">
      <c r="A5" s="69"/>
      <c r="B5" s="69"/>
      <c r="C5" s="82" t="s">
        <v>149</v>
      </c>
      <c r="D5" s="69"/>
      <c r="E5" s="71"/>
      <c r="F5" s="71"/>
      <c r="G5" s="71"/>
    </row>
    <row r="6" spans="1:8" ht="12.9" customHeight="1" thickTop="1" x14ac:dyDescent="0.25">
      <c r="A6" s="1"/>
      <c r="B6" s="1"/>
      <c r="C6" s="1"/>
      <c r="D6" s="1"/>
      <c r="E6" s="51"/>
      <c r="F6" s="51"/>
      <c r="G6" s="51"/>
    </row>
    <row r="7" spans="1:8" s="12" customFormat="1" ht="12.9" customHeight="1" x14ac:dyDescent="0.25">
      <c r="C7" s="33" t="s">
        <v>150</v>
      </c>
      <c r="E7" s="72" t="s">
        <v>96</v>
      </c>
      <c r="F7" s="44"/>
      <c r="G7" s="72" t="s">
        <v>97</v>
      </c>
    </row>
    <row r="8" spans="1:8" s="12" customFormat="1" ht="12.9" customHeight="1" x14ac:dyDescent="0.25">
      <c r="B8" s="73" t="s">
        <v>151</v>
      </c>
      <c r="E8" s="44"/>
      <c r="F8" s="44"/>
      <c r="G8" s="44"/>
    </row>
    <row r="9" spans="1:8" s="12" customFormat="1" ht="12.9" customHeight="1" x14ac:dyDescent="0.25">
      <c r="A9" s="74">
        <v>501</v>
      </c>
      <c r="B9" s="74" t="s">
        <v>152</v>
      </c>
      <c r="C9" s="74"/>
      <c r="D9" s="75" t="s">
        <v>66</v>
      </c>
      <c r="E9" s="26"/>
      <c r="F9" s="72" t="s">
        <v>66</v>
      </c>
      <c r="G9" s="26"/>
    </row>
    <row r="10" spans="1:8" s="12" customFormat="1" ht="12.9" customHeight="1" x14ac:dyDescent="0.25">
      <c r="A10" s="74">
        <v>502</v>
      </c>
      <c r="B10" s="74" t="s">
        <v>153</v>
      </c>
      <c r="C10" s="83"/>
      <c r="D10" s="83"/>
      <c r="E10" s="25"/>
      <c r="F10" s="72"/>
      <c r="G10" s="25"/>
    </row>
    <row r="11" spans="1:8" s="12" customFormat="1" ht="12.9" customHeight="1" x14ac:dyDescent="0.25">
      <c r="A11" s="84">
        <v>502.1</v>
      </c>
      <c r="B11" s="74" t="s">
        <v>154</v>
      </c>
      <c r="C11" s="83"/>
      <c r="D11" s="83"/>
      <c r="E11" s="25"/>
      <c r="F11" s="72"/>
      <c r="G11" s="25"/>
    </row>
    <row r="12" spans="1:8" s="12" customFormat="1" ht="12.9" customHeight="1" x14ac:dyDescent="0.25">
      <c r="A12" s="74">
        <v>509</v>
      </c>
      <c r="B12" s="74" t="s">
        <v>155</v>
      </c>
      <c r="C12" s="83"/>
      <c r="D12" s="83"/>
      <c r="E12" s="25"/>
      <c r="F12" s="72"/>
      <c r="G12" s="25"/>
    </row>
    <row r="13" spans="1:8" s="12" customFormat="1" ht="12.9" customHeight="1" x14ac:dyDescent="0.25">
      <c r="A13" s="84">
        <v>509.1</v>
      </c>
      <c r="B13" s="45" t="s">
        <v>156</v>
      </c>
      <c r="C13" s="83"/>
      <c r="D13" s="83"/>
      <c r="E13" s="25"/>
      <c r="F13" s="72"/>
      <c r="G13" s="25"/>
    </row>
    <row r="14" spans="1:8" s="12" customFormat="1" ht="12.9" customHeight="1" x14ac:dyDescent="0.25">
      <c r="A14" s="74">
        <v>510</v>
      </c>
      <c r="B14" s="45" t="s">
        <v>157</v>
      </c>
      <c r="C14" s="83"/>
      <c r="D14" s="83"/>
      <c r="E14" s="25"/>
      <c r="F14" s="72"/>
      <c r="G14" s="25"/>
    </row>
    <row r="15" spans="1:8" s="12" customFormat="1" ht="12.9" customHeight="1" x14ac:dyDescent="0.25">
      <c r="A15" s="74"/>
      <c r="D15" s="68" t="s">
        <v>158</v>
      </c>
      <c r="E15" s="50">
        <f>SUM(E9:E14)</f>
        <v>0</v>
      </c>
      <c r="F15" s="72"/>
      <c r="G15" s="50">
        <f>SUM(G9:G14)</f>
        <v>0</v>
      </c>
    </row>
    <row r="16" spans="1:8" s="12" customFormat="1" ht="12.9" customHeight="1" x14ac:dyDescent="0.25">
      <c r="A16" s="74"/>
      <c r="C16" s="33" t="s">
        <v>159</v>
      </c>
      <c r="E16" s="72"/>
      <c r="F16" s="72"/>
      <c r="G16" s="72"/>
    </row>
    <row r="17" spans="1:7" s="12" customFormat="1" ht="12.9" customHeight="1" x14ac:dyDescent="0.25">
      <c r="A17" s="74"/>
      <c r="B17" s="33" t="s">
        <v>160</v>
      </c>
      <c r="E17" s="72"/>
      <c r="F17" s="72"/>
      <c r="G17" s="72"/>
    </row>
    <row r="18" spans="1:7" s="12" customFormat="1" ht="12.9" customHeight="1" x14ac:dyDescent="0.25">
      <c r="A18" s="74">
        <v>511</v>
      </c>
      <c r="B18" s="12" t="s">
        <v>161</v>
      </c>
      <c r="C18" s="88"/>
      <c r="D18" s="89"/>
      <c r="E18" s="26"/>
      <c r="F18" s="72"/>
      <c r="G18" s="26"/>
    </row>
    <row r="19" spans="1:7" s="12" customFormat="1" ht="12.9" customHeight="1" x14ac:dyDescent="0.25">
      <c r="A19" s="84">
        <v>511.1</v>
      </c>
      <c r="B19" s="12" t="s">
        <v>162</v>
      </c>
      <c r="C19" s="88"/>
      <c r="D19" s="83"/>
      <c r="E19" s="26"/>
      <c r="F19" s="72"/>
      <c r="G19" s="26"/>
    </row>
    <row r="20" spans="1:7" s="12" customFormat="1" ht="12.9" customHeight="1" x14ac:dyDescent="0.25">
      <c r="A20" s="84">
        <v>511.2</v>
      </c>
      <c r="B20" s="12" t="s">
        <v>163</v>
      </c>
      <c r="C20" s="88"/>
      <c r="D20" s="83"/>
      <c r="E20" s="26"/>
      <c r="F20" s="72"/>
      <c r="G20" s="26"/>
    </row>
    <row r="21" spans="1:7" s="12" customFormat="1" ht="12.9" customHeight="1" x14ac:dyDescent="0.25">
      <c r="A21" s="84">
        <v>511.3</v>
      </c>
      <c r="B21" s="12" t="s">
        <v>164</v>
      </c>
      <c r="C21" s="89"/>
      <c r="D21" s="83"/>
      <c r="E21" s="24"/>
      <c r="F21" s="72"/>
      <c r="G21" s="24"/>
    </row>
    <row r="22" spans="1:7" s="12" customFormat="1" ht="12.9" customHeight="1" x14ac:dyDescent="0.25">
      <c r="A22" s="74">
        <v>512</v>
      </c>
      <c r="B22" s="12" t="s">
        <v>153</v>
      </c>
      <c r="C22" s="83"/>
      <c r="D22" s="83"/>
      <c r="E22" s="25"/>
      <c r="F22" s="44"/>
      <c r="G22" s="25"/>
    </row>
    <row r="23" spans="1:7" s="12" customFormat="1" ht="12.9" customHeight="1" x14ac:dyDescent="0.25">
      <c r="A23" s="84">
        <v>512.1</v>
      </c>
      <c r="B23" s="12" t="s">
        <v>165</v>
      </c>
      <c r="C23" s="83"/>
      <c r="D23" s="83"/>
      <c r="E23" s="26"/>
      <c r="F23" s="44"/>
      <c r="G23" s="26"/>
    </row>
    <row r="24" spans="1:7" s="12" customFormat="1" ht="12.9" customHeight="1" x14ac:dyDescent="0.25">
      <c r="A24" s="84">
        <v>512.20000000000005</v>
      </c>
      <c r="B24" s="12" t="s">
        <v>166</v>
      </c>
      <c r="C24" s="83"/>
      <c r="D24" s="83"/>
      <c r="E24" s="26"/>
      <c r="F24" s="44"/>
      <c r="G24" s="26"/>
    </row>
    <row r="25" spans="1:7" s="12" customFormat="1" ht="12.9" customHeight="1" x14ac:dyDescent="0.25">
      <c r="A25" s="84">
        <v>512.29999999999995</v>
      </c>
      <c r="B25" s="12" t="s">
        <v>167</v>
      </c>
      <c r="C25" s="83"/>
      <c r="D25" s="83"/>
      <c r="E25" s="26"/>
      <c r="F25" s="44"/>
      <c r="G25" s="26"/>
    </row>
    <row r="26" spans="1:7" s="12" customFormat="1" ht="12.9" customHeight="1" x14ac:dyDescent="0.25">
      <c r="A26" s="74">
        <v>513</v>
      </c>
      <c r="B26" s="12" t="s">
        <v>168</v>
      </c>
      <c r="C26" s="83"/>
      <c r="D26" s="83"/>
      <c r="E26" s="24"/>
      <c r="F26" s="44"/>
      <c r="G26" s="24"/>
    </row>
    <row r="27" spans="1:7" s="12" customFormat="1" ht="12.9" customHeight="1" x14ac:dyDescent="0.25">
      <c r="A27" s="74">
        <v>514</v>
      </c>
      <c r="B27" s="12" t="s">
        <v>169</v>
      </c>
      <c r="C27" s="83"/>
      <c r="D27" s="83"/>
      <c r="E27" s="25"/>
      <c r="F27" s="44"/>
      <c r="G27" s="25"/>
    </row>
    <row r="28" spans="1:7" s="12" customFormat="1" ht="12.9" customHeight="1" x14ac:dyDescent="0.25">
      <c r="A28" s="74">
        <v>516</v>
      </c>
      <c r="B28" s="12" t="s">
        <v>170</v>
      </c>
      <c r="C28" s="83"/>
      <c r="D28" s="83"/>
      <c r="E28" s="25"/>
      <c r="F28" s="44"/>
      <c r="G28" s="25"/>
    </row>
    <row r="29" spans="1:7" s="12" customFormat="1" ht="12.9" customHeight="1" x14ac:dyDescent="0.25">
      <c r="A29" s="74">
        <v>519</v>
      </c>
      <c r="B29" s="12" t="s">
        <v>171</v>
      </c>
      <c r="C29" s="83"/>
      <c r="D29" s="83"/>
      <c r="E29" s="25"/>
      <c r="F29" s="44"/>
      <c r="G29" s="25"/>
    </row>
    <row r="30" spans="1:7" s="12" customFormat="1" ht="12.9" customHeight="1" x14ac:dyDescent="0.25">
      <c r="A30" s="74">
        <v>519.1</v>
      </c>
      <c r="B30" s="12" t="s">
        <v>172</v>
      </c>
      <c r="C30" s="83"/>
      <c r="D30" s="83"/>
      <c r="E30" s="25"/>
      <c r="F30" s="44"/>
      <c r="G30" s="25"/>
    </row>
    <row r="31" spans="1:7" s="12" customFormat="1" ht="12.9" customHeight="1" x14ac:dyDescent="0.25">
      <c r="A31" s="84">
        <v>519.20000000000005</v>
      </c>
      <c r="B31" s="12" t="s">
        <v>173</v>
      </c>
      <c r="C31" s="83"/>
      <c r="D31" s="83"/>
      <c r="E31" s="25"/>
      <c r="F31" s="44"/>
      <c r="G31" s="25"/>
    </row>
    <row r="32" spans="1:7" s="12" customFormat="1" ht="12.9" customHeight="1" x14ac:dyDescent="0.25">
      <c r="A32" s="84">
        <v>519.29999999999995</v>
      </c>
      <c r="B32" s="45" t="s">
        <v>174</v>
      </c>
      <c r="C32" s="83"/>
      <c r="D32" s="83"/>
      <c r="E32" s="25"/>
      <c r="F32" s="44"/>
      <c r="G32" s="25"/>
    </row>
    <row r="33" spans="1:7" s="12" customFormat="1" ht="15" customHeight="1" x14ac:dyDescent="0.25">
      <c r="A33" s="74"/>
      <c r="D33" s="68" t="s">
        <v>175</v>
      </c>
      <c r="E33" s="50">
        <f>SUM(E18:E32)</f>
        <v>0</v>
      </c>
      <c r="F33" s="44"/>
      <c r="G33" s="50">
        <f>SUM(G18:G32)</f>
        <v>0</v>
      </c>
    </row>
    <row r="34" spans="1:7" s="12" customFormat="1" ht="12.9" customHeight="1" x14ac:dyDescent="0.25">
      <c r="A34" s="74"/>
      <c r="C34" s="33" t="s">
        <v>176</v>
      </c>
      <c r="E34" s="44"/>
      <c r="F34" s="44"/>
      <c r="G34" s="44"/>
    </row>
    <row r="35" spans="1:7" s="12" customFormat="1" ht="12.9" customHeight="1" x14ac:dyDescent="0.25">
      <c r="A35" s="74"/>
      <c r="B35" s="33" t="s">
        <v>177</v>
      </c>
      <c r="E35" s="44"/>
      <c r="F35" s="44"/>
      <c r="G35" s="44"/>
    </row>
    <row r="36" spans="1:7" s="12" customFormat="1" ht="12.9" customHeight="1" x14ac:dyDescent="0.25">
      <c r="A36" s="74">
        <v>531</v>
      </c>
      <c r="B36" s="12" t="s">
        <v>161</v>
      </c>
      <c r="C36" s="88"/>
      <c r="D36" s="88"/>
      <c r="E36" s="24"/>
      <c r="F36" s="44"/>
      <c r="G36" s="24"/>
    </row>
    <row r="37" spans="1:7" s="12" customFormat="1" ht="12.9" customHeight="1" x14ac:dyDescent="0.25">
      <c r="A37" s="74">
        <v>532</v>
      </c>
      <c r="B37" s="45" t="s">
        <v>153</v>
      </c>
      <c r="C37" s="74"/>
      <c r="D37" s="88"/>
      <c r="E37" s="25"/>
      <c r="F37" s="44"/>
      <c r="G37" s="25"/>
    </row>
    <row r="38" spans="1:7" s="12" customFormat="1" ht="12.9" customHeight="1" x14ac:dyDescent="0.25">
      <c r="A38" s="74">
        <v>534</v>
      </c>
      <c r="B38" s="45" t="s">
        <v>178</v>
      </c>
      <c r="C38" s="83"/>
      <c r="D38" s="88"/>
      <c r="E38" s="24"/>
      <c r="F38" s="44"/>
      <c r="G38" s="24"/>
    </row>
    <row r="39" spans="1:7" s="12" customFormat="1" ht="12.9" customHeight="1" x14ac:dyDescent="0.25">
      <c r="A39" s="84">
        <v>534.1</v>
      </c>
      <c r="B39" s="45" t="s">
        <v>179</v>
      </c>
      <c r="C39" s="83"/>
      <c r="D39" s="88"/>
      <c r="E39" s="25"/>
      <c r="F39" s="44"/>
      <c r="G39" s="25"/>
    </row>
    <row r="40" spans="1:7" s="12" customFormat="1" ht="12.9" customHeight="1" x14ac:dyDescent="0.25">
      <c r="A40" s="84">
        <v>534.20000000000005</v>
      </c>
      <c r="B40" s="45" t="s">
        <v>180</v>
      </c>
      <c r="C40" s="83"/>
      <c r="D40" s="88"/>
      <c r="E40" s="25"/>
      <c r="F40" s="44"/>
      <c r="G40" s="25"/>
    </row>
    <row r="41" spans="1:7" s="12" customFormat="1" ht="12.9" customHeight="1" x14ac:dyDescent="0.25">
      <c r="A41" s="84">
        <v>534.29999999999995</v>
      </c>
      <c r="B41" s="45" t="s">
        <v>181</v>
      </c>
      <c r="C41" s="83"/>
      <c r="D41" s="88"/>
      <c r="E41" s="25"/>
      <c r="F41" s="44"/>
      <c r="G41" s="25"/>
    </row>
    <row r="42" spans="1:7" s="12" customFormat="1" ht="12.9" customHeight="1" x14ac:dyDescent="0.25">
      <c r="A42" s="84">
        <v>534.4</v>
      </c>
      <c r="B42" s="45" t="s">
        <v>182</v>
      </c>
      <c r="C42" s="83"/>
      <c r="D42" s="88"/>
      <c r="E42" s="25"/>
      <c r="F42" s="44"/>
      <c r="G42" s="25"/>
    </row>
    <row r="43" spans="1:7" s="12" customFormat="1" ht="12.9" customHeight="1" x14ac:dyDescent="0.25">
      <c r="A43" s="74">
        <v>507</v>
      </c>
      <c r="B43" s="45" t="s">
        <v>183</v>
      </c>
      <c r="C43" s="74"/>
      <c r="D43" s="88"/>
      <c r="E43" s="25"/>
      <c r="F43" s="44"/>
      <c r="G43" s="25"/>
    </row>
    <row r="44" spans="1:7" s="12" customFormat="1" ht="12.9" customHeight="1" x14ac:dyDescent="0.25">
      <c r="A44" s="74">
        <v>535</v>
      </c>
      <c r="B44" s="45" t="s">
        <v>184</v>
      </c>
      <c r="C44" s="83"/>
      <c r="D44" s="88"/>
      <c r="E44" s="25"/>
      <c r="F44" s="44"/>
      <c r="G44" s="25"/>
    </row>
    <row r="45" spans="1:7" s="12" customFormat="1" ht="12.9" customHeight="1" x14ac:dyDescent="0.25">
      <c r="A45" s="74">
        <v>538</v>
      </c>
      <c r="B45" s="45" t="s">
        <v>185</v>
      </c>
      <c r="C45" s="83"/>
      <c r="D45" s="88"/>
      <c r="E45" s="25"/>
      <c r="F45" s="44"/>
      <c r="G45" s="25"/>
    </row>
    <row r="46" spans="1:7" s="12" customFormat="1" ht="12.9" customHeight="1" x14ac:dyDescent="0.25">
      <c r="A46" s="74">
        <v>539</v>
      </c>
      <c r="B46" s="45" t="s">
        <v>155</v>
      </c>
      <c r="C46" s="83"/>
      <c r="D46" s="88"/>
      <c r="E46" s="25"/>
      <c r="F46" s="44"/>
      <c r="G46" s="25"/>
    </row>
    <row r="47" spans="1:7" s="12" customFormat="1" ht="12.9" customHeight="1" x14ac:dyDescent="0.25">
      <c r="A47" s="84">
        <v>539.4</v>
      </c>
      <c r="B47" s="45" t="s">
        <v>186</v>
      </c>
      <c r="C47" s="83"/>
      <c r="D47" s="88"/>
      <c r="E47" s="26"/>
      <c r="F47" s="44"/>
      <c r="G47" s="26"/>
    </row>
    <row r="48" spans="1:7" s="12" customFormat="1" ht="12.9" customHeight="1" x14ac:dyDescent="0.25">
      <c r="A48" s="84">
        <v>539.6</v>
      </c>
      <c r="B48" s="45" t="s">
        <v>187</v>
      </c>
      <c r="C48" s="83"/>
      <c r="D48" s="88"/>
      <c r="E48" s="26"/>
      <c r="F48" s="44"/>
      <c r="G48" s="26"/>
    </row>
    <row r="49" spans="1:7" s="12" customFormat="1" ht="12.9" customHeight="1" x14ac:dyDescent="0.25">
      <c r="A49" s="84">
        <v>539.70000000000005</v>
      </c>
      <c r="B49" s="45" t="s">
        <v>188</v>
      </c>
      <c r="C49" s="83"/>
      <c r="D49" s="88"/>
      <c r="E49" s="26"/>
      <c r="F49" s="44"/>
      <c r="G49" s="26"/>
    </row>
    <row r="50" spans="1:7" s="12" customFormat="1" ht="12.9" customHeight="1" x14ac:dyDescent="0.25">
      <c r="A50" s="84">
        <v>539.9</v>
      </c>
      <c r="B50" s="45" t="s">
        <v>189</v>
      </c>
      <c r="C50" s="83"/>
      <c r="D50" s="88"/>
      <c r="E50" s="92"/>
      <c r="F50" s="44"/>
      <c r="G50" s="92"/>
    </row>
    <row r="51" spans="1:7" s="65" customFormat="1" ht="12" customHeight="1" x14ac:dyDescent="0.25">
      <c r="A51" s="12"/>
      <c r="B51" s="12"/>
      <c r="C51" s="12"/>
      <c r="D51" s="68" t="s">
        <v>190</v>
      </c>
      <c r="E51" s="50">
        <f>SUM(E36:E50)</f>
        <v>0</v>
      </c>
      <c r="F51" s="44"/>
      <c r="G51" s="50">
        <f>SUM(G36:G50)</f>
        <v>0</v>
      </c>
    </row>
    <row r="52" spans="1:7" ht="10.5" customHeight="1" x14ac:dyDescent="0.25">
      <c r="A52" s="1" t="s">
        <v>191</v>
      </c>
      <c r="B52" s="1"/>
      <c r="C52" s="1"/>
      <c r="D52" s="86"/>
      <c r="E52" s="87"/>
      <c r="F52" s="51"/>
      <c r="G52" s="87"/>
    </row>
    <row r="53" spans="1:7" s="12" customFormat="1" ht="12.9" customHeight="1" x14ac:dyDescent="0.25">
      <c r="C53" s="33" t="s">
        <v>192</v>
      </c>
      <c r="E53" s="44"/>
      <c r="F53" s="44"/>
      <c r="G53" s="44"/>
    </row>
    <row r="54" spans="1:7" s="12" customFormat="1" ht="12.9" customHeight="1" x14ac:dyDescent="0.25">
      <c r="A54" s="74"/>
      <c r="B54" s="33" t="s">
        <v>193</v>
      </c>
      <c r="E54" s="44"/>
      <c r="F54" s="44"/>
      <c r="G54" s="44"/>
    </row>
    <row r="55" spans="1:7" s="12" customFormat="1" ht="12.9" customHeight="1" x14ac:dyDescent="0.25">
      <c r="A55" s="74">
        <v>541</v>
      </c>
      <c r="B55" s="12" t="s">
        <v>161</v>
      </c>
      <c r="C55" s="88"/>
      <c r="D55" s="88"/>
      <c r="E55" s="26"/>
      <c r="F55" s="44"/>
      <c r="G55" s="26"/>
    </row>
    <row r="56" spans="1:7" s="12" customFormat="1" ht="12.9" customHeight="1" x14ac:dyDescent="0.25">
      <c r="A56" s="84">
        <v>541.1</v>
      </c>
      <c r="B56" s="12" t="s">
        <v>194</v>
      </c>
      <c r="C56" s="88"/>
      <c r="D56" s="88"/>
      <c r="E56" s="25"/>
      <c r="F56" s="44"/>
      <c r="G56" s="25"/>
    </row>
    <row r="57" spans="1:7" s="12" customFormat="1" ht="12.9" customHeight="1" x14ac:dyDescent="0.25">
      <c r="A57" s="74">
        <v>542</v>
      </c>
      <c r="B57" s="45" t="s">
        <v>153</v>
      </c>
      <c r="C57" s="88"/>
      <c r="D57" s="88"/>
      <c r="E57" s="25"/>
      <c r="F57" s="44"/>
      <c r="G57" s="25"/>
    </row>
    <row r="58" spans="1:7" s="12" customFormat="1" ht="12.9" customHeight="1" x14ac:dyDescent="0.25">
      <c r="A58" s="74">
        <v>543</v>
      </c>
      <c r="B58" s="12" t="s">
        <v>195</v>
      </c>
      <c r="C58" s="88"/>
      <c r="D58" s="88"/>
      <c r="E58" s="25"/>
      <c r="F58" s="44"/>
      <c r="G58" s="25"/>
    </row>
    <row r="59" spans="1:7" s="12" customFormat="1" ht="12.9" customHeight="1" x14ac:dyDescent="0.25">
      <c r="A59" s="74">
        <v>544</v>
      </c>
      <c r="B59" s="12" t="s">
        <v>196</v>
      </c>
      <c r="C59" s="88"/>
      <c r="D59" s="88"/>
      <c r="E59" s="25"/>
      <c r="F59" s="44"/>
      <c r="G59" s="25"/>
    </row>
    <row r="60" spans="1:7" s="12" customFormat="1" ht="12.9" customHeight="1" x14ac:dyDescent="0.25">
      <c r="A60" s="74">
        <v>548</v>
      </c>
      <c r="B60" s="12" t="s">
        <v>185</v>
      </c>
      <c r="C60" s="88"/>
      <c r="D60" s="88"/>
      <c r="E60" s="25"/>
      <c r="F60" s="44"/>
      <c r="G60" s="25"/>
    </row>
    <row r="61" spans="1:7" s="12" customFormat="1" ht="12.9" customHeight="1" x14ac:dyDescent="0.25">
      <c r="A61" s="74">
        <v>549</v>
      </c>
      <c r="B61" s="45" t="s">
        <v>155</v>
      </c>
      <c r="C61" s="88"/>
      <c r="D61" s="88"/>
      <c r="E61" s="25"/>
      <c r="F61" s="44"/>
      <c r="G61" s="25"/>
    </row>
    <row r="62" spans="1:7" x14ac:dyDescent="0.25">
      <c r="A62" s="74"/>
      <c r="B62" s="12"/>
      <c r="C62" s="90"/>
      <c r="D62" s="68" t="s">
        <v>131</v>
      </c>
      <c r="E62" s="50">
        <f>SUM(E55:E61)</f>
        <v>0</v>
      </c>
      <c r="F62" s="44"/>
      <c r="G62" s="50">
        <f>SUM(G55:G61)</f>
        <v>0</v>
      </c>
    </row>
    <row r="63" spans="1:7" x14ac:dyDescent="0.25">
      <c r="A63" s="1"/>
      <c r="B63" s="1"/>
      <c r="C63" s="1"/>
      <c r="D63" s="91"/>
      <c r="E63" s="51"/>
      <c r="F63" s="51"/>
      <c r="G63" s="51"/>
    </row>
  </sheetData>
  <sheetProtection algorithmName="SHA-512" hashValue="ye8F9+hyguJHd4mWXvKWkce+CIPYUHeK91VXWs08hoP6HY3uhs49mM9D5LivFe+WNh3+GGyv54HcxOZxnkzSVA==" saltValue="EWBNVRXVvb5h9Cc3kq5frw==" spinCount="100000" sheet="1" selectLockedCells="1"/>
  <mergeCells count="1">
    <mergeCell ref="A3:G3"/>
  </mergeCells>
  <phoneticPr fontId="0" type="noConversion"/>
  <pageMargins left="0.5" right="0.5" top="0.5" bottom="0.5" header="0.5" footer="0.25"/>
  <pageSetup scale="90" orientation="portrait" r:id="rId1"/>
  <headerFooter>
    <oddFooter>&amp;L&amp;8(revised 8/21)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11"/>
  <sheetViews>
    <sheetView showGridLines="0" zoomScaleNormal="100" workbookViewId="0">
      <selection activeCell="G56" sqref="G56"/>
    </sheetView>
  </sheetViews>
  <sheetFormatPr defaultRowHeight="13.2" x14ac:dyDescent="0.25"/>
  <cols>
    <col min="1" max="1" width="7.33203125" customWidth="1"/>
    <col min="2" max="2" width="21.6640625" customWidth="1"/>
    <col min="3" max="3" width="18.6640625" customWidth="1"/>
    <col min="4" max="4" width="12.44140625" customWidth="1"/>
    <col min="5" max="5" width="16.6640625" style="28" customWidth="1"/>
    <col min="6" max="6" width="2.6640625" style="28" customWidth="1"/>
    <col min="7" max="7" width="16.6640625" style="28" customWidth="1"/>
  </cols>
  <sheetData>
    <row r="1" spans="1:8" ht="25.2" customHeight="1" x14ac:dyDescent="0.4">
      <c r="B1" s="67" t="s">
        <v>197</v>
      </c>
    </row>
    <row r="2" spans="1:8" ht="19.95" customHeight="1" thickBot="1" x14ac:dyDescent="0.35">
      <c r="B2" s="68" t="s">
        <v>92</v>
      </c>
      <c r="C2" s="187">
        <f>'Page 1'!B7</f>
        <v>0</v>
      </c>
      <c r="D2" s="178"/>
      <c r="E2" s="178"/>
      <c r="F2" s="37" t="s">
        <v>57</v>
      </c>
      <c r="H2" s="186">
        <f>'Page 1'!G12</f>
        <v>0</v>
      </c>
    </row>
    <row r="3" spans="1:8" ht="17.25" customHeight="1" x14ac:dyDescent="0.25">
      <c r="A3" s="212" t="s">
        <v>93</v>
      </c>
      <c r="B3" s="212"/>
      <c r="C3" s="212"/>
      <c r="D3" s="212"/>
      <c r="E3" s="212"/>
      <c r="F3" s="212"/>
      <c r="G3" s="212"/>
      <c r="H3" s="80"/>
    </row>
    <row r="4" spans="1:8" ht="5.25" customHeight="1" thickBot="1" x14ac:dyDescent="0.3">
      <c r="A4" s="97"/>
      <c r="B4" s="97"/>
      <c r="C4" s="97"/>
      <c r="D4" s="97"/>
      <c r="E4" s="98"/>
      <c r="F4" s="99"/>
      <c r="G4" s="98"/>
    </row>
    <row r="5" spans="1:8" s="12" customFormat="1" ht="12.9" customHeight="1" thickTop="1" x14ac:dyDescent="0.25">
      <c r="C5" s="73" t="s">
        <v>198</v>
      </c>
      <c r="E5" s="72" t="s">
        <v>96</v>
      </c>
      <c r="F5" s="44"/>
      <c r="G5" s="72" t="s">
        <v>97</v>
      </c>
    </row>
    <row r="6" spans="1:8" s="12" customFormat="1" ht="12.9" customHeight="1" x14ac:dyDescent="0.25">
      <c r="A6" s="74"/>
      <c r="B6" s="73" t="s">
        <v>199</v>
      </c>
      <c r="D6" s="68"/>
      <c r="E6" s="72"/>
      <c r="F6" s="72"/>
      <c r="G6" s="72"/>
    </row>
    <row r="7" spans="1:8" s="12" customFormat="1" ht="12.9" customHeight="1" x14ac:dyDescent="0.25">
      <c r="A7" s="74">
        <v>601</v>
      </c>
      <c r="B7" s="74" t="s">
        <v>200</v>
      </c>
      <c r="C7" s="76"/>
      <c r="D7" s="100" t="s">
        <v>66</v>
      </c>
      <c r="E7" s="26"/>
      <c r="F7" s="72" t="s">
        <v>66</v>
      </c>
      <c r="G7" s="26"/>
    </row>
    <row r="8" spans="1:8" s="12" customFormat="1" ht="12.9" customHeight="1" x14ac:dyDescent="0.25">
      <c r="A8" s="84">
        <v>601.1</v>
      </c>
      <c r="B8" s="12" t="s">
        <v>201</v>
      </c>
      <c r="C8" s="77"/>
      <c r="D8" s="101"/>
      <c r="E8" s="24"/>
      <c r="F8" s="44"/>
      <c r="G8" s="24"/>
    </row>
    <row r="9" spans="1:8" s="12" customFormat="1" ht="12.9" customHeight="1" x14ac:dyDescent="0.25">
      <c r="A9" s="74">
        <v>602</v>
      </c>
      <c r="B9" s="74" t="s">
        <v>194</v>
      </c>
      <c r="C9" s="77"/>
      <c r="D9" s="101"/>
      <c r="E9" s="25"/>
      <c r="F9" s="72"/>
      <c r="G9" s="25"/>
    </row>
    <row r="10" spans="1:8" s="12" customFormat="1" ht="12.9" customHeight="1" x14ac:dyDescent="0.25">
      <c r="A10" s="74">
        <v>603</v>
      </c>
      <c r="B10" s="74" t="s">
        <v>202</v>
      </c>
      <c r="C10" s="77"/>
      <c r="D10" s="101"/>
      <c r="E10" s="25"/>
      <c r="F10" s="72"/>
      <c r="G10" s="25"/>
    </row>
    <row r="11" spans="1:8" s="12" customFormat="1" ht="12.9" customHeight="1" x14ac:dyDescent="0.25">
      <c r="A11" s="84">
        <v>603.1</v>
      </c>
      <c r="B11" s="12" t="s">
        <v>203</v>
      </c>
      <c r="C11" s="77"/>
      <c r="D11" s="101"/>
      <c r="E11" s="24"/>
      <c r="F11" s="44"/>
      <c r="G11" s="24"/>
    </row>
    <row r="12" spans="1:8" s="12" customFormat="1" ht="12.9" customHeight="1" x14ac:dyDescent="0.25">
      <c r="A12" s="84">
        <v>603.20000000000005</v>
      </c>
      <c r="B12" s="12" t="s">
        <v>204</v>
      </c>
      <c r="C12" s="77"/>
      <c r="D12" s="101"/>
      <c r="E12" s="25"/>
      <c r="F12" s="44"/>
      <c r="G12" s="25"/>
    </row>
    <row r="13" spans="1:8" s="12" customFormat="1" ht="12.9" customHeight="1" x14ac:dyDescent="0.25">
      <c r="A13" s="84">
        <v>603.29999999999995</v>
      </c>
      <c r="B13" s="12" t="s">
        <v>205</v>
      </c>
      <c r="C13" s="77"/>
      <c r="D13" s="101"/>
      <c r="E13" s="25"/>
      <c r="F13" s="44"/>
      <c r="G13" s="25"/>
    </row>
    <row r="14" spans="1:8" s="12" customFormat="1" ht="12.9" customHeight="1" x14ac:dyDescent="0.25">
      <c r="A14" s="84">
        <v>603.70000000000005</v>
      </c>
      <c r="B14" s="12" t="s">
        <v>206</v>
      </c>
      <c r="C14" s="77"/>
      <c r="D14" s="101"/>
      <c r="E14" s="25"/>
      <c r="F14" s="44"/>
      <c r="G14" s="25"/>
    </row>
    <row r="15" spans="1:8" s="12" customFormat="1" ht="12.9" customHeight="1" x14ac:dyDescent="0.25">
      <c r="A15" s="74">
        <v>604</v>
      </c>
      <c r="B15" s="74" t="s">
        <v>207</v>
      </c>
      <c r="C15" s="77"/>
      <c r="D15" s="101"/>
      <c r="E15" s="25"/>
      <c r="F15" s="72"/>
      <c r="G15" s="25"/>
    </row>
    <row r="16" spans="1:8" s="12" customFormat="1" ht="12.9" customHeight="1" x14ac:dyDescent="0.25">
      <c r="A16" s="74">
        <v>605</v>
      </c>
      <c r="B16" s="12" t="s">
        <v>208</v>
      </c>
      <c r="C16" s="77"/>
      <c r="D16" s="101"/>
      <c r="E16" s="25"/>
      <c r="F16" s="72"/>
      <c r="G16" s="25"/>
    </row>
    <row r="17" spans="1:7" s="12" customFormat="1" ht="12.9" customHeight="1" x14ac:dyDescent="0.25">
      <c r="A17" s="74">
        <v>609</v>
      </c>
      <c r="B17" s="12" t="s">
        <v>209</v>
      </c>
      <c r="C17" s="77"/>
      <c r="D17" s="102"/>
      <c r="E17" s="24"/>
      <c r="F17" s="72"/>
      <c r="G17" s="24"/>
    </row>
    <row r="18" spans="1:7" s="12" customFormat="1" ht="12.9" customHeight="1" x14ac:dyDescent="0.25">
      <c r="A18" s="84">
        <v>609.1</v>
      </c>
      <c r="B18" s="12" t="s">
        <v>210</v>
      </c>
      <c r="C18" s="77"/>
      <c r="D18" s="101"/>
      <c r="E18" s="25"/>
      <c r="F18" s="72"/>
      <c r="G18" s="25"/>
    </row>
    <row r="19" spans="1:7" s="12" customFormat="1" ht="12.9" customHeight="1" x14ac:dyDescent="0.25">
      <c r="A19" s="84">
        <v>609.20000000000005</v>
      </c>
      <c r="B19" s="12" t="s">
        <v>211</v>
      </c>
      <c r="C19" s="77"/>
      <c r="D19" s="101"/>
      <c r="E19" s="25"/>
      <c r="F19" s="72"/>
      <c r="G19" s="25"/>
    </row>
    <row r="20" spans="1:7" s="12" customFormat="1" ht="12.9" customHeight="1" x14ac:dyDescent="0.25">
      <c r="A20" s="84">
        <v>609.4</v>
      </c>
      <c r="B20" s="12" t="s">
        <v>138</v>
      </c>
      <c r="C20" s="77"/>
      <c r="D20" s="101"/>
      <c r="E20" s="25"/>
      <c r="F20" s="72"/>
      <c r="G20" s="25"/>
    </row>
    <row r="21" spans="1:7" s="12" customFormat="1" ht="12.9" customHeight="1" x14ac:dyDescent="0.25">
      <c r="A21" s="84">
        <v>609.70000000000005</v>
      </c>
      <c r="B21" s="12" t="s">
        <v>212</v>
      </c>
      <c r="C21" s="77"/>
      <c r="D21" s="101"/>
      <c r="E21" s="26"/>
      <c r="F21" s="72"/>
      <c r="G21" s="26"/>
    </row>
    <row r="22" spans="1:7" s="12" customFormat="1" ht="12.9" customHeight="1" x14ac:dyDescent="0.25">
      <c r="A22" s="74">
        <v>611</v>
      </c>
      <c r="B22" s="12" t="s">
        <v>213</v>
      </c>
      <c r="C22" s="77"/>
      <c r="D22" s="101"/>
      <c r="E22" s="25"/>
      <c r="F22" s="44"/>
      <c r="G22" s="25"/>
    </row>
    <row r="23" spans="1:7" s="12" customFormat="1" ht="12.9" customHeight="1" x14ac:dyDescent="0.25">
      <c r="A23" s="74">
        <v>612</v>
      </c>
      <c r="B23" s="12" t="s">
        <v>214</v>
      </c>
      <c r="C23" s="77"/>
      <c r="D23" s="101"/>
      <c r="E23" s="25"/>
      <c r="F23" s="44"/>
      <c r="G23" s="25"/>
    </row>
    <row r="24" spans="1:7" s="12" customFormat="1" ht="12.9" customHeight="1" x14ac:dyDescent="0.25">
      <c r="A24" s="74">
        <v>650</v>
      </c>
      <c r="B24" s="12" t="s">
        <v>215</v>
      </c>
      <c r="C24" s="77"/>
      <c r="D24" s="101"/>
      <c r="E24" s="25"/>
      <c r="F24" s="44"/>
      <c r="G24" s="25"/>
    </row>
    <row r="25" spans="1:7" s="12" customFormat="1" ht="12.9" customHeight="1" x14ac:dyDescent="0.25">
      <c r="A25" s="84">
        <v>539.1</v>
      </c>
      <c r="B25" s="12" t="s">
        <v>216</v>
      </c>
      <c r="C25" s="77"/>
      <c r="D25" s="101"/>
      <c r="E25" s="25"/>
      <c r="F25" s="44"/>
      <c r="G25" s="25"/>
    </row>
    <row r="26" spans="1:7" s="12" customFormat="1" ht="12.9" customHeight="1" x14ac:dyDescent="0.25">
      <c r="A26" s="74">
        <v>523</v>
      </c>
      <c r="B26" s="12" t="s">
        <v>217</v>
      </c>
      <c r="C26" s="77"/>
      <c r="D26" s="101"/>
      <c r="E26" s="25"/>
      <c r="F26" s="44"/>
      <c r="G26" s="25"/>
    </row>
    <row r="27" spans="1:7" s="12" customFormat="1" ht="12.9" customHeight="1" x14ac:dyDescent="0.25">
      <c r="A27" s="74">
        <v>524</v>
      </c>
      <c r="B27" s="12" t="s">
        <v>218</v>
      </c>
      <c r="C27" s="77"/>
      <c r="D27" s="101"/>
      <c r="E27" s="25"/>
      <c r="F27" s="44"/>
      <c r="G27" s="25"/>
    </row>
    <row r="28" spans="1:7" s="12" customFormat="1" ht="12.9" customHeight="1" x14ac:dyDescent="0.25">
      <c r="A28" s="84">
        <v>539.20000000000005</v>
      </c>
      <c r="B28" s="12" t="s">
        <v>219</v>
      </c>
      <c r="C28" s="77"/>
      <c r="D28" s="101"/>
      <c r="E28" s="25"/>
      <c r="F28" s="44"/>
      <c r="G28" s="25"/>
    </row>
    <row r="29" spans="1:7" s="12" customFormat="1" ht="12.9" customHeight="1" x14ac:dyDescent="0.25">
      <c r="A29" s="84">
        <v>539.29999999999995</v>
      </c>
      <c r="B29" s="12" t="s">
        <v>220</v>
      </c>
      <c r="C29" s="77"/>
      <c r="D29" s="101"/>
      <c r="E29" s="25"/>
      <c r="F29" s="44"/>
      <c r="G29" s="25"/>
    </row>
    <row r="30" spans="1:7" s="12" customFormat="1" ht="12.9" customHeight="1" x14ac:dyDescent="0.25">
      <c r="A30" s="84">
        <v>539.5</v>
      </c>
      <c r="B30" s="12" t="s">
        <v>221</v>
      </c>
      <c r="C30" s="77"/>
      <c r="D30" s="101"/>
      <c r="E30" s="25"/>
      <c r="F30" s="44"/>
      <c r="G30" s="25"/>
    </row>
    <row r="31" spans="1:7" s="12" customFormat="1" ht="12.9" customHeight="1" x14ac:dyDescent="0.25">
      <c r="A31" s="74"/>
      <c r="D31" s="68" t="s">
        <v>222</v>
      </c>
      <c r="E31" s="50">
        <f>SUM(E7:E30)</f>
        <v>0</v>
      </c>
      <c r="F31" s="72" t="s">
        <v>66</v>
      </c>
      <c r="G31" s="50">
        <f>SUM(G7:G30)</f>
        <v>0</v>
      </c>
    </row>
    <row r="32" spans="1:7" s="12" customFormat="1" ht="9.9" customHeight="1" x14ac:dyDescent="0.25">
      <c r="A32" s="74"/>
      <c r="E32" s="79"/>
      <c r="F32" s="44"/>
      <c r="G32" s="79"/>
    </row>
    <row r="33" spans="1:8" s="12" customFormat="1" ht="12.9" customHeight="1" x14ac:dyDescent="0.25">
      <c r="B33" s="73" t="s">
        <v>223</v>
      </c>
      <c r="C33" s="76"/>
      <c r="D33" s="100" t="s">
        <v>224</v>
      </c>
      <c r="E33" s="184">
        <f>SUM('Page 4'!E31+'Page 3'!E62+'Page 3'!E51+'Page 3'!E33+'Page 3'!E15)</f>
        <v>0</v>
      </c>
      <c r="F33" s="44"/>
      <c r="G33" s="184">
        <f>SUM('Page 4'!G31+'Page 3'!G62+'Page 3'!G51+'Page 3'!G33+'Page 3'!G15)</f>
        <v>0</v>
      </c>
    </row>
    <row r="34" spans="1:8" s="12" customFormat="1" ht="12.9" customHeight="1" x14ac:dyDescent="0.25">
      <c r="A34" s="73" t="s">
        <v>225</v>
      </c>
      <c r="E34" s="68"/>
      <c r="F34" s="72"/>
      <c r="G34" s="44"/>
      <c r="H34" s="72"/>
    </row>
    <row r="35" spans="1:8" s="12" customFormat="1" ht="12.9" customHeight="1" x14ac:dyDescent="0.25">
      <c r="A35" s="74"/>
      <c r="B35" s="169" t="s">
        <v>226</v>
      </c>
      <c r="C35" s="215"/>
      <c r="D35" s="215"/>
      <c r="E35" s="176"/>
      <c r="F35" s="72"/>
      <c r="G35" s="176"/>
      <c r="H35" s="72"/>
    </row>
    <row r="36" spans="1:8" s="12" customFormat="1" ht="12.9" customHeight="1" x14ac:dyDescent="0.25">
      <c r="A36" s="74"/>
      <c r="B36" s="169" t="s">
        <v>226</v>
      </c>
      <c r="C36" s="223"/>
      <c r="D36" s="223"/>
      <c r="E36" s="177"/>
      <c r="F36" s="72"/>
      <c r="G36" s="177"/>
      <c r="H36" s="72"/>
    </row>
    <row r="37" spans="1:8" s="12" customFormat="1" ht="12.9" customHeight="1" thickBot="1" x14ac:dyDescent="0.3">
      <c r="A37" s="74"/>
      <c r="D37" s="68" t="s">
        <v>227</v>
      </c>
      <c r="E37" s="50">
        <f>SUM(E35:E36)</f>
        <v>0</v>
      </c>
      <c r="G37" s="50">
        <f>SUM(G35:G36)</f>
        <v>0</v>
      </c>
      <c r="H37" s="72"/>
    </row>
    <row r="38" spans="1:8" s="12" customFormat="1" ht="5.0999999999999996" customHeight="1" thickBot="1" x14ac:dyDescent="0.3">
      <c r="A38" s="74"/>
      <c r="B38" s="33"/>
      <c r="D38" s="68"/>
      <c r="E38" s="72"/>
      <c r="F38" s="44"/>
      <c r="G38" s="72"/>
    </row>
    <row r="39" spans="1:8" s="12" customFormat="1" ht="12.9" customHeight="1" x14ac:dyDescent="0.25">
      <c r="A39" s="74"/>
      <c r="B39" s="33"/>
      <c r="D39" s="151" t="s">
        <v>228</v>
      </c>
      <c r="E39" s="144"/>
      <c r="F39" s="145"/>
      <c r="G39" s="146"/>
    </row>
    <row r="40" spans="1:8" s="12" customFormat="1" ht="12.9" customHeight="1" x14ac:dyDescent="0.25">
      <c r="A40" s="74"/>
      <c r="B40" s="33"/>
      <c r="D40" s="147"/>
      <c r="E40" s="152">
        <v>999.3</v>
      </c>
      <c r="F40" s="44"/>
      <c r="G40" s="127"/>
    </row>
    <row r="41" spans="1:8" s="12" customFormat="1" ht="8.1" customHeight="1" x14ac:dyDescent="0.25">
      <c r="A41" s="74"/>
      <c r="B41" s="33"/>
      <c r="D41" s="147"/>
      <c r="E41" s="72"/>
      <c r="F41" s="44"/>
      <c r="G41" s="126"/>
    </row>
    <row r="42" spans="1:8" s="12" customFormat="1" ht="12.9" customHeight="1" x14ac:dyDescent="0.25">
      <c r="A42" s="74"/>
      <c r="B42" s="33"/>
      <c r="D42" s="147"/>
      <c r="E42" s="72" t="s">
        <v>229</v>
      </c>
      <c r="F42" s="44"/>
      <c r="G42" s="127"/>
    </row>
    <row r="43" spans="1:8" s="12" customFormat="1" ht="8.1" customHeight="1" thickBot="1" x14ac:dyDescent="0.3">
      <c r="A43" s="74"/>
      <c r="B43" s="33"/>
      <c r="D43" s="148"/>
      <c r="E43" s="149"/>
      <c r="F43" s="150"/>
      <c r="G43" s="149"/>
    </row>
    <row r="44" spans="1:8" s="12" customFormat="1" ht="5.0999999999999996" customHeight="1" thickBot="1" x14ac:dyDescent="0.3">
      <c r="A44" s="74"/>
      <c r="B44" s="33"/>
      <c r="D44" s="68"/>
      <c r="E44" s="72"/>
      <c r="F44" s="44"/>
      <c r="G44" s="72"/>
    </row>
    <row r="45" spans="1:8" ht="13.8" thickTop="1" x14ac:dyDescent="0.25">
      <c r="B45" s="224" t="s">
        <v>230</v>
      </c>
      <c r="C45" s="225"/>
      <c r="D45" s="225"/>
      <c r="E45" s="225"/>
      <c r="F45" s="225"/>
      <c r="G45" s="226"/>
      <c r="H45" s="33"/>
    </row>
    <row r="46" spans="1:8" ht="15" customHeight="1" thickBot="1" x14ac:dyDescent="0.3">
      <c r="B46" s="173" t="s">
        <v>231</v>
      </c>
      <c r="C46" s="154">
        <f>'Page 2'!D14</f>
        <v>0</v>
      </c>
      <c r="D46" s="220" t="s">
        <v>232</v>
      </c>
      <c r="E46" s="220"/>
      <c r="F46" s="221">
        <f>IFERROR(E33/C46,0)</f>
        <v>0</v>
      </c>
      <c r="G46" s="222"/>
      <c r="H46" s="172"/>
    </row>
    <row r="47" spans="1:8" ht="0.9" customHeight="1" thickTop="1" x14ac:dyDescent="0.25">
      <c r="A47" s="153"/>
      <c r="B47" s="80"/>
      <c r="C47" s="80"/>
      <c r="D47" s="80"/>
      <c r="E47" s="80"/>
      <c r="F47" s="80"/>
      <c r="G47" s="80"/>
      <c r="H47" s="80"/>
    </row>
    <row r="48" spans="1:8" s="12" customFormat="1" ht="5.0999999999999996" customHeight="1" thickBot="1" x14ac:dyDescent="0.3">
      <c r="A48" s="74"/>
      <c r="E48" s="72"/>
      <c r="F48" s="44"/>
      <c r="G48" s="72"/>
    </row>
    <row r="49" spans="1:7" ht="19.5" customHeight="1" thickTop="1" x14ac:dyDescent="0.25">
      <c r="A49" s="85"/>
      <c r="B49" s="155"/>
      <c r="C49" s="156" t="s">
        <v>233</v>
      </c>
      <c r="D49" s="157"/>
      <c r="E49" s="158"/>
      <c r="F49" s="159"/>
      <c r="G49" s="160"/>
    </row>
    <row r="50" spans="1:7" ht="12.9" customHeight="1" x14ac:dyDescent="0.25">
      <c r="A50" s="85"/>
      <c r="B50" s="161" t="s">
        <v>234</v>
      </c>
      <c r="C50" s="12"/>
      <c r="D50" s="76"/>
      <c r="E50" s="76"/>
      <c r="F50" s="51"/>
      <c r="G50" s="170">
        <f>'Page 2'!F50</f>
        <v>0</v>
      </c>
    </row>
    <row r="51" spans="1:7" ht="12.9" customHeight="1" x14ac:dyDescent="0.25">
      <c r="A51" s="85"/>
      <c r="B51" s="161" t="s">
        <v>235</v>
      </c>
      <c r="C51" s="12"/>
      <c r="D51" s="76"/>
      <c r="E51" s="76"/>
      <c r="F51" s="51"/>
      <c r="G51" s="170">
        <f>E33-'Page 3'!E47</f>
        <v>0</v>
      </c>
    </row>
    <row r="52" spans="1:7" ht="12.9" customHeight="1" x14ac:dyDescent="0.25">
      <c r="A52" s="85"/>
      <c r="B52" s="161" t="s">
        <v>236</v>
      </c>
      <c r="C52" s="77"/>
      <c r="D52" s="77"/>
      <c r="E52" s="76"/>
      <c r="F52" s="51"/>
      <c r="G52" s="171">
        <f>G50-G51</f>
        <v>0</v>
      </c>
    </row>
    <row r="53" spans="1:7" ht="12.9" customHeight="1" x14ac:dyDescent="0.25">
      <c r="A53" s="85"/>
      <c r="B53" s="161" t="s">
        <v>237</v>
      </c>
      <c r="C53" s="77"/>
      <c r="D53" s="77"/>
      <c r="E53" s="76"/>
      <c r="F53" s="51"/>
      <c r="G53" s="171">
        <f>'Page 2'!F54</f>
        <v>0</v>
      </c>
    </row>
    <row r="54" spans="1:7" ht="12.9" customHeight="1" x14ac:dyDescent="0.25">
      <c r="A54" s="85"/>
      <c r="B54" s="161" t="s">
        <v>238</v>
      </c>
      <c r="C54" s="12"/>
      <c r="D54" s="77"/>
      <c r="E54" s="76"/>
      <c r="F54" s="51"/>
      <c r="G54" s="171">
        <f>-'Page 3'!E47</f>
        <v>0</v>
      </c>
    </row>
    <row r="55" spans="1:7" ht="12.9" customHeight="1" x14ac:dyDescent="0.25">
      <c r="A55" s="85"/>
      <c r="B55" s="161" t="s">
        <v>239</v>
      </c>
      <c r="C55" s="12"/>
      <c r="D55" s="77"/>
      <c r="E55" s="76"/>
      <c r="F55" s="51"/>
      <c r="G55" s="171">
        <f>E37</f>
        <v>0</v>
      </c>
    </row>
    <row r="56" spans="1:7" ht="12.9" customHeight="1" x14ac:dyDescent="0.25">
      <c r="A56" s="85"/>
      <c r="B56" s="161" t="s">
        <v>240</v>
      </c>
      <c r="C56" s="12"/>
      <c r="D56" s="77"/>
      <c r="E56" s="76"/>
      <c r="F56" s="51"/>
      <c r="G56" s="175">
        <v>0</v>
      </c>
    </row>
    <row r="57" spans="1:7" ht="12.9" customHeight="1" x14ac:dyDescent="0.25">
      <c r="A57" s="85"/>
      <c r="B57" s="161" t="s">
        <v>241</v>
      </c>
      <c r="C57" s="12"/>
      <c r="D57" s="77"/>
      <c r="E57" s="76"/>
      <c r="F57" s="51"/>
      <c r="G57" s="175">
        <v>0</v>
      </c>
    </row>
    <row r="58" spans="1:7" ht="12.9" customHeight="1" x14ac:dyDescent="0.25">
      <c r="A58" s="85"/>
      <c r="B58" s="161" t="s">
        <v>242</v>
      </c>
      <c r="C58" s="12"/>
      <c r="D58" s="77"/>
      <c r="E58" s="76"/>
      <c r="F58" s="51"/>
      <c r="G58" s="175"/>
    </row>
    <row r="59" spans="1:7" ht="12.9" customHeight="1" x14ac:dyDescent="0.25">
      <c r="A59" s="85"/>
      <c r="B59" s="161" t="s">
        <v>243</v>
      </c>
      <c r="C59" s="77"/>
      <c r="D59" s="77"/>
      <c r="E59" s="76"/>
      <c r="F59" s="51"/>
      <c r="G59" s="170">
        <f>SUM(G52:G58)</f>
        <v>0</v>
      </c>
    </row>
    <row r="60" spans="1:7" ht="12.9" customHeight="1" x14ac:dyDescent="0.25">
      <c r="A60" s="85"/>
      <c r="B60" s="161" t="s">
        <v>244</v>
      </c>
      <c r="C60" s="77"/>
      <c r="D60" s="77"/>
      <c r="E60" s="76"/>
      <c r="F60" s="51"/>
      <c r="G60" s="171">
        <f>'Page 1'!I47</f>
        <v>0</v>
      </c>
    </row>
    <row r="61" spans="1:7" ht="12.9" customHeight="1" x14ac:dyDescent="0.25">
      <c r="A61" s="85"/>
      <c r="B61" s="161" t="s">
        <v>245</v>
      </c>
      <c r="C61" s="77"/>
      <c r="D61" s="77"/>
      <c r="E61" s="76"/>
      <c r="F61" s="51"/>
      <c r="G61" s="171">
        <f>G59-G60</f>
        <v>0</v>
      </c>
    </row>
    <row r="62" spans="1:7" ht="14.1" customHeight="1" x14ac:dyDescent="0.25">
      <c r="A62" s="85"/>
      <c r="B62" s="163" t="s">
        <v>262</v>
      </c>
      <c r="C62" s="103"/>
      <c r="D62" s="103"/>
      <c r="E62" s="104"/>
      <c r="F62" s="51"/>
      <c r="G62" s="162"/>
    </row>
    <row r="63" spans="1:7" ht="14.1" customHeight="1" thickBot="1" x14ac:dyDescent="0.3">
      <c r="A63" s="85"/>
      <c r="B63" s="164" t="s">
        <v>246</v>
      </c>
      <c r="C63" s="165"/>
      <c r="D63" s="165"/>
      <c r="E63" s="166"/>
      <c r="F63" s="64"/>
      <c r="G63" s="167"/>
    </row>
    <row r="64" spans="1:7" ht="6" customHeight="1" thickTop="1" thickBot="1" x14ac:dyDescent="0.3">
      <c r="A64" s="85"/>
      <c r="B64" s="1"/>
      <c r="C64" s="1"/>
      <c r="D64" s="86"/>
      <c r="E64" s="87"/>
      <c r="F64" s="51"/>
      <c r="G64" s="87"/>
    </row>
    <row r="65" spans="1:7" ht="15" customHeight="1" thickTop="1" thickBot="1" x14ac:dyDescent="0.3">
      <c r="A65" s="219" t="s">
        <v>247</v>
      </c>
      <c r="B65" s="219"/>
      <c r="C65" s="219"/>
      <c r="D65" s="219"/>
      <c r="E65" s="219"/>
      <c r="F65" s="219"/>
      <c r="G65" s="219"/>
    </row>
    <row r="66" spans="1:7" ht="12" customHeight="1" thickTop="1" x14ac:dyDescent="0.25">
      <c r="A66" s="85"/>
      <c r="B66" s="105"/>
      <c r="C66" s="105" t="s">
        <v>248</v>
      </c>
      <c r="D66" s="1"/>
      <c r="E66" s="51"/>
      <c r="F66" s="51"/>
      <c r="G66" s="51"/>
    </row>
    <row r="67" spans="1:7" x14ac:dyDescent="0.25">
      <c r="A67" s="85"/>
      <c r="B67" s="86" t="s">
        <v>249</v>
      </c>
      <c r="C67" s="86" t="s">
        <v>62</v>
      </c>
      <c r="D67" s="1"/>
      <c r="E67" s="87" t="s">
        <v>250</v>
      </c>
      <c r="F67" s="51"/>
      <c r="G67" s="87" t="s">
        <v>251</v>
      </c>
    </row>
    <row r="68" spans="1:7" x14ac:dyDescent="0.25">
      <c r="A68" s="85"/>
      <c r="B68" s="93"/>
      <c r="C68" s="93"/>
      <c r="D68" s="1"/>
      <c r="E68" s="95"/>
      <c r="F68" s="87" t="s">
        <v>66</v>
      </c>
      <c r="G68" s="95"/>
    </row>
    <row r="69" spans="1:7" x14ac:dyDescent="0.25">
      <c r="A69" s="85"/>
      <c r="B69" s="94"/>
      <c r="C69" s="94"/>
      <c r="D69" s="106"/>
      <c r="E69" s="96"/>
      <c r="F69" s="51"/>
      <c r="G69" s="96"/>
    </row>
    <row r="70" spans="1:7" x14ac:dyDescent="0.25">
      <c r="A70" s="85"/>
      <c r="B70" s="94"/>
      <c r="C70" s="94"/>
      <c r="D70" s="106"/>
      <c r="E70" s="96"/>
      <c r="F70" s="51"/>
      <c r="G70" s="96"/>
    </row>
    <row r="71" spans="1:7" ht="5.0999999999999996" customHeight="1" thickBot="1" x14ac:dyDescent="0.3">
      <c r="A71" s="85"/>
      <c r="B71" s="107"/>
      <c r="C71" s="107"/>
      <c r="D71" s="107"/>
      <c r="E71" s="108"/>
      <c r="F71" s="64"/>
      <c r="G71" s="108"/>
    </row>
    <row r="72" spans="1:7" ht="13.8" thickTop="1" x14ac:dyDescent="0.25">
      <c r="A72" s="109" t="s">
        <v>252</v>
      </c>
      <c r="B72" s="1"/>
      <c r="C72" s="1"/>
      <c r="D72" s="1"/>
      <c r="E72" s="51"/>
      <c r="F72" s="51"/>
      <c r="G72" s="51"/>
    </row>
    <row r="73" spans="1:7" ht="12" customHeight="1" x14ac:dyDescent="0.25">
      <c r="A73" s="85"/>
      <c r="B73" s="1"/>
      <c r="C73" s="1"/>
      <c r="D73" s="1"/>
      <c r="E73" s="51"/>
      <c r="F73" s="51"/>
      <c r="G73" s="51"/>
    </row>
    <row r="74" spans="1:7" x14ac:dyDescent="0.25">
      <c r="A74" s="109" t="s">
        <v>253</v>
      </c>
      <c r="B74" s="1"/>
      <c r="C74" s="110"/>
      <c r="D74" s="110"/>
      <c r="E74" s="87" t="s">
        <v>254</v>
      </c>
      <c r="F74" s="51"/>
      <c r="G74" s="51"/>
    </row>
    <row r="75" spans="1:7" x14ac:dyDescent="0.25">
      <c r="A75" s="1"/>
      <c r="B75" s="1"/>
      <c r="C75" s="1"/>
      <c r="D75" s="1"/>
      <c r="E75" s="51"/>
      <c r="F75" s="51"/>
      <c r="G75" s="51"/>
    </row>
    <row r="76" spans="1:7" x14ac:dyDescent="0.25">
      <c r="A76" s="109" t="s">
        <v>255</v>
      </c>
      <c r="B76" s="1"/>
      <c r="C76" s="110"/>
      <c r="D76" s="110"/>
      <c r="E76" s="87" t="s">
        <v>254</v>
      </c>
      <c r="F76" s="51"/>
      <c r="G76" s="51"/>
    </row>
    <row r="77" spans="1:7" x14ac:dyDescent="0.25">
      <c r="A77" s="1"/>
      <c r="B77" s="1"/>
      <c r="C77" s="1"/>
      <c r="D77" s="86"/>
      <c r="E77" s="87"/>
      <c r="F77" s="51"/>
      <c r="G77" s="87"/>
    </row>
    <row r="78" spans="1:7" x14ac:dyDescent="0.25">
      <c r="A78" s="109" t="s">
        <v>256</v>
      </c>
      <c r="B78" s="1"/>
      <c r="C78" s="111"/>
      <c r="D78" s="112"/>
      <c r="E78" s="87" t="s">
        <v>254</v>
      </c>
      <c r="F78" s="51"/>
      <c r="G78" s="51"/>
    </row>
    <row r="79" spans="1:7" x14ac:dyDescent="0.25">
      <c r="A79" s="1"/>
      <c r="B79" s="1"/>
      <c r="C79" s="1"/>
      <c r="D79" s="1"/>
      <c r="E79" s="51"/>
      <c r="F79" s="51"/>
      <c r="G79" s="51"/>
    </row>
    <row r="80" spans="1:7" x14ac:dyDescent="0.25">
      <c r="A80" s="109" t="s">
        <v>257</v>
      </c>
      <c r="B80" s="1"/>
      <c r="C80" s="110"/>
      <c r="D80" s="110"/>
      <c r="E80" s="87" t="s">
        <v>254</v>
      </c>
      <c r="F80" s="51"/>
      <c r="G80" s="51"/>
    </row>
    <row r="81" spans="1:7" x14ac:dyDescent="0.25">
      <c r="A81" s="1"/>
      <c r="B81" s="1"/>
      <c r="C81" s="1"/>
      <c r="D81" s="1"/>
      <c r="E81" s="51"/>
      <c r="F81" s="51"/>
      <c r="G81" s="51"/>
    </row>
    <row r="82" spans="1:7" x14ac:dyDescent="0.25">
      <c r="A82" s="1"/>
      <c r="B82" s="1"/>
      <c r="C82" s="1"/>
      <c r="D82" s="1"/>
      <c r="E82" s="51"/>
      <c r="F82" s="51"/>
      <c r="G82" s="51"/>
    </row>
    <row r="83" spans="1:7" x14ac:dyDescent="0.25">
      <c r="A83" s="1"/>
      <c r="B83" s="1"/>
      <c r="C83" s="1"/>
      <c r="D83" s="1"/>
      <c r="E83" s="51"/>
      <c r="F83" s="51"/>
      <c r="G83" s="51"/>
    </row>
    <row r="84" spans="1:7" x14ac:dyDescent="0.25">
      <c r="A84" s="1"/>
      <c r="B84" s="1"/>
      <c r="C84" s="1"/>
      <c r="D84" s="1"/>
      <c r="E84" s="51"/>
      <c r="F84" s="51"/>
      <c r="G84" s="51"/>
    </row>
    <row r="85" spans="1:7" x14ac:dyDescent="0.25">
      <c r="A85" s="1"/>
      <c r="B85" s="1"/>
      <c r="C85" s="1"/>
      <c r="D85" s="1"/>
      <c r="E85" s="51"/>
      <c r="F85" s="51"/>
      <c r="G85" s="51"/>
    </row>
    <row r="86" spans="1:7" x14ac:dyDescent="0.25">
      <c r="A86" s="1"/>
      <c r="B86" s="1"/>
      <c r="C86" s="1"/>
      <c r="D86" s="1"/>
      <c r="E86" s="51"/>
      <c r="F86" s="51"/>
      <c r="G86" s="51"/>
    </row>
    <row r="87" spans="1:7" x14ac:dyDescent="0.25">
      <c r="A87" s="1"/>
      <c r="B87" s="1"/>
      <c r="C87" s="1"/>
      <c r="D87" s="1"/>
      <c r="E87" s="51"/>
      <c r="F87" s="51"/>
      <c r="G87" s="51"/>
    </row>
    <row r="88" spans="1:7" x14ac:dyDescent="0.25">
      <c r="A88" s="1"/>
      <c r="B88" s="1"/>
      <c r="C88" s="1"/>
      <c r="D88" s="1"/>
      <c r="E88" s="51"/>
      <c r="F88" s="51"/>
      <c r="G88" s="51"/>
    </row>
    <row r="89" spans="1:7" x14ac:dyDescent="0.25">
      <c r="A89" s="1"/>
      <c r="B89" s="1"/>
      <c r="C89" s="1"/>
      <c r="D89" s="1"/>
      <c r="E89" s="51"/>
      <c r="F89" s="51"/>
      <c r="G89" s="51"/>
    </row>
    <row r="90" spans="1:7" x14ac:dyDescent="0.25">
      <c r="A90" s="1"/>
      <c r="B90" s="1"/>
      <c r="C90" s="1"/>
      <c r="D90" s="1"/>
      <c r="E90" s="51"/>
      <c r="F90" s="51"/>
      <c r="G90" s="51"/>
    </row>
    <row r="91" spans="1:7" x14ac:dyDescent="0.25">
      <c r="A91" s="1"/>
      <c r="B91" s="1"/>
      <c r="C91" s="1"/>
      <c r="D91" s="1"/>
      <c r="E91" s="51"/>
      <c r="F91" s="51"/>
      <c r="G91" s="51"/>
    </row>
    <row r="92" spans="1:7" x14ac:dyDescent="0.25">
      <c r="A92" s="1"/>
      <c r="B92" s="1"/>
      <c r="C92" s="1"/>
      <c r="D92" s="1"/>
      <c r="E92" s="51"/>
      <c r="F92" s="51"/>
      <c r="G92" s="51"/>
    </row>
    <row r="93" spans="1:7" x14ac:dyDescent="0.25">
      <c r="A93" s="1"/>
      <c r="B93" s="1"/>
      <c r="C93" s="1"/>
      <c r="D93" s="1"/>
      <c r="E93" s="51"/>
      <c r="F93" s="51"/>
      <c r="G93" s="51"/>
    </row>
    <row r="94" spans="1:7" x14ac:dyDescent="0.25">
      <c r="A94" s="1"/>
      <c r="B94" s="1"/>
      <c r="C94" s="1"/>
      <c r="D94" s="1"/>
      <c r="E94" s="51"/>
      <c r="F94" s="51"/>
      <c r="G94" s="51"/>
    </row>
    <row r="95" spans="1:7" x14ac:dyDescent="0.25">
      <c r="A95" s="1"/>
      <c r="B95" s="1"/>
      <c r="C95" s="1"/>
      <c r="D95" s="1"/>
      <c r="E95" s="51"/>
      <c r="F95" s="51"/>
      <c r="G95" s="51"/>
    </row>
    <row r="96" spans="1:7" x14ac:dyDescent="0.25">
      <c r="A96" s="1"/>
      <c r="B96" s="1"/>
      <c r="C96" s="1"/>
      <c r="D96" s="1"/>
      <c r="E96" s="51"/>
      <c r="F96" s="51"/>
      <c r="G96" s="51"/>
    </row>
    <row r="97" spans="1:7" x14ac:dyDescent="0.25">
      <c r="A97" s="1"/>
      <c r="B97" s="1"/>
      <c r="C97" s="1"/>
      <c r="D97" s="1"/>
      <c r="E97" s="51"/>
      <c r="F97" s="51"/>
      <c r="G97" s="51"/>
    </row>
    <row r="98" spans="1:7" x14ac:dyDescent="0.25">
      <c r="A98" s="1"/>
      <c r="B98" s="1"/>
      <c r="C98" s="1"/>
      <c r="D98" s="1"/>
      <c r="E98" s="51"/>
      <c r="F98" s="51"/>
      <c r="G98" s="51"/>
    </row>
    <row r="99" spans="1:7" x14ac:dyDescent="0.25">
      <c r="A99" s="1"/>
      <c r="B99" s="1"/>
      <c r="C99" s="1"/>
      <c r="D99" s="1"/>
      <c r="E99" s="51"/>
      <c r="F99" s="51"/>
      <c r="G99" s="51"/>
    </row>
    <row r="100" spans="1:7" x14ac:dyDescent="0.25">
      <c r="A100" s="1"/>
      <c r="B100" s="1"/>
      <c r="C100" s="1"/>
      <c r="D100" s="1"/>
      <c r="E100" s="51"/>
      <c r="F100" s="51"/>
      <c r="G100" s="51"/>
    </row>
    <row r="101" spans="1:7" x14ac:dyDescent="0.25">
      <c r="A101" s="1"/>
      <c r="B101" s="1"/>
      <c r="C101" s="1"/>
      <c r="D101" s="1"/>
      <c r="E101" s="51"/>
      <c r="F101" s="51"/>
      <c r="G101" s="51"/>
    </row>
    <row r="102" spans="1:7" x14ac:dyDescent="0.25">
      <c r="A102" s="1"/>
      <c r="B102" s="1"/>
      <c r="C102" s="1"/>
      <c r="D102" s="1"/>
      <c r="E102" s="51"/>
      <c r="F102" s="51"/>
      <c r="G102" s="51"/>
    </row>
    <row r="103" spans="1:7" x14ac:dyDescent="0.25">
      <c r="A103" s="1"/>
      <c r="B103" s="1"/>
      <c r="C103" s="1"/>
      <c r="D103" s="1"/>
      <c r="E103" s="51"/>
      <c r="F103" s="51"/>
      <c r="G103" s="51"/>
    </row>
    <row r="104" spans="1:7" x14ac:dyDescent="0.25">
      <c r="A104" s="1"/>
      <c r="B104" s="1"/>
      <c r="C104" s="1"/>
      <c r="D104" s="1"/>
      <c r="E104" s="51"/>
      <c r="F104" s="51"/>
      <c r="G104" s="51"/>
    </row>
    <row r="105" spans="1:7" x14ac:dyDescent="0.25">
      <c r="A105" s="1"/>
      <c r="B105" s="1"/>
      <c r="C105" s="1"/>
      <c r="D105" s="1"/>
      <c r="E105" s="51"/>
      <c r="F105" s="51"/>
      <c r="G105" s="51"/>
    </row>
    <row r="106" spans="1:7" x14ac:dyDescent="0.25">
      <c r="A106" s="1"/>
      <c r="B106" s="1"/>
      <c r="C106" s="1"/>
      <c r="D106" s="1"/>
      <c r="E106" s="51"/>
      <c r="F106" s="51"/>
      <c r="G106" s="51"/>
    </row>
    <row r="107" spans="1:7" x14ac:dyDescent="0.25">
      <c r="A107" s="1"/>
      <c r="B107" s="1"/>
      <c r="C107" s="1"/>
      <c r="D107" s="1"/>
      <c r="E107" s="51"/>
      <c r="F107" s="51"/>
      <c r="G107" s="51"/>
    </row>
    <row r="108" spans="1:7" x14ac:dyDescent="0.25">
      <c r="A108" s="1"/>
      <c r="B108" s="1"/>
      <c r="C108" s="1"/>
      <c r="D108" s="1"/>
      <c r="E108" s="51"/>
      <c r="F108" s="51"/>
      <c r="G108" s="51"/>
    </row>
    <row r="109" spans="1:7" x14ac:dyDescent="0.25">
      <c r="A109" s="1"/>
      <c r="B109" s="1"/>
      <c r="C109" s="1"/>
      <c r="D109" s="1"/>
      <c r="E109" s="51"/>
      <c r="F109" s="51"/>
      <c r="G109" s="51"/>
    </row>
    <row r="110" spans="1:7" x14ac:dyDescent="0.25">
      <c r="A110" s="1"/>
      <c r="B110" s="1"/>
      <c r="C110" s="1"/>
      <c r="D110" s="1"/>
      <c r="E110" s="51"/>
      <c r="F110" s="51"/>
      <c r="G110" s="51"/>
    </row>
    <row r="111" spans="1:7" x14ac:dyDescent="0.25">
      <c r="A111" s="1"/>
      <c r="B111" s="1"/>
      <c r="C111" s="1"/>
      <c r="D111" s="1"/>
      <c r="E111" s="51"/>
      <c r="F111" s="51"/>
      <c r="G111" s="51"/>
    </row>
  </sheetData>
  <sheetProtection algorithmName="SHA-512" hashValue="NupvQxBc3huFcAFqaZutyEUwomt75907uODx61A+Tm9oKb0rEr3K+nVXLVjU8s23CIEiVogHljq+NqBzvtjrHw==" saltValue="nQo4r0MvE3+gWcvY7CXkZw==" spinCount="100000" sheet="1" selectLockedCells="1"/>
  <mergeCells count="7">
    <mergeCell ref="A65:G65"/>
    <mergeCell ref="A3:G3"/>
    <mergeCell ref="D46:E46"/>
    <mergeCell ref="F46:G46"/>
    <mergeCell ref="C35:D35"/>
    <mergeCell ref="C36:D36"/>
    <mergeCell ref="B45:G45"/>
  </mergeCells>
  <phoneticPr fontId="0" type="noConversion"/>
  <pageMargins left="0.5" right="0.5" top="0.5" bottom="0.5" header="0.5" footer="0.25"/>
  <pageSetup scale="74" orientation="portrait" r:id="rId1"/>
  <headerFooter>
    <oddFooter>&amp;L&amp;8(revised 8/21)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ec1e3a-f8a0-4b10-8ad8-a0507d9e4e7f">
      <Terms xmlns="http://schemas.microsoft.com/office/infopath/2007/PartnerControls"/>
    </lcf76f155ced4ddcb4097134ff3c332f>
    <TaxCatchAll xmlns="3f0951ab-fe08-4cc6-87d3-2a97ab1d6d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BD5EE9C97384D82863FE288F31D53" ma:contentTypeVersion="11" ma:contentTypeDescription="Create a new document." ma:contentTypeScope="" ma:versionID="46f2298a755832e473ac1212bf8694e4">
  <xsd:schema xmlns:xsd="http://www.w3.org/2001/XMLSchema" xmlns:xs="http://www.w3.org/2001/XMLSchema" xmlns:p="http://schemas.microsoft.com/office/2006/metadata/properties" xmlns:ns2="a9ec1e3a-f8a0-4b10-8ad8-a0507d9e4e7f" xmlns:ns3="3f0951ab-fe08-4cc6-87d3-2a97ab1d6d67" targetNamespace="http://schemas.microsoft.com/office/2006/metadata/properties" ma:root="true" ma:fieldsID="637ae7a5f3823852e7a8500eee7a306f" ns2:_="" ns3:_="">
    <xsd:import namespace="a9ec1e3a-f8a0-4b10-8ad8-a0507d9e4e7f"/>
    <xsd:import namespace="3f0951ab-fe08-4cc6-87d3-2a97ab1d6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c1e3a-f8a0-4b10-8ad8-a0507d9e4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b85e819-d8fc-4664-b9e1-6d498f1ff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951ab-fe08-4cc6-87d3-2a97ab1d6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0fc0c7f-005d-4f14-944b-42fb7bd7242e}" ma:internalName="TaxCatchAll" ma:showField="CatchAllData" ma:web="3f0951ab-fe08-4cc6-87d3-2a97ab1d6d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D77AD2-A48F-4197-AC4C-67C8087CE3EE}">
  <ds:schemaRefs>
    <ds:schemaRef ds:uri="http://schemas.microsoft.com/office/2006/documentManagement/types"/>
    <ds:schemaRef ds:uri="3f0951ab-fe08-4cc6-87d3-2a97ab1d6d67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9ec1e3a-f8a0-4b10-8ad8-a0507d9e4e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CB5B83-D325-4C37-87EE-18990735C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c1e3a-f8a0-4b10-8ad8-a0507d9e4e7f"/>
    <ds:schemaRef ds:uri="3f0951ab-fe08-4cc6-87d3-2a97ab1d6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A4D4BE-FB77-488B-A11E-23C71154BB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Changes</vt:lpstr>
      <vt:lpstr>Page 1</vt:lpstr>
      <vt:lpstr>Page 2</vt:lpstr>
      <vt:lpstr>Page 3</vt:lpstr>
      <vt:lpstr>Page 4</vt:lpstr>
      <vt:lpstr>Changes!Print_Area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Zhang, Shijia</cp:lastModifiedBy>
  <cp:revision/>
  <dcterms:created xsi:type="dcterms:W3CDTF">2002-09-27T22:51:00Z</dcterms:created>
  <dcterms:modified xsi:type="dcterms:W3CDTF">2023-08-17T19:28:53Z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0x0101001B5BD5EE9C97384D82863FE288F31D53</vt:lpwstr>
  </property>
  <property fmtid="{D5CDD505-2E9C-101B-9397-08002B2CF9AE}" pid="4" name="MediaServiceImageTags">
    <vt:lpwstr/>
  </property>
</Properties>
</file>