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zhang\Downloads\"/>
    </mc:Choice>
  </mc:AlternateContent>
  <xr:revisionPtr revIDLastSave="0" documentId="13_ncr:1_{A7A5BFED-7647-448F-98EB-E01F5D360E13}" xr6:coauthVersionLast="47" xr6:coauthVersionMax="47" xr10:uidLastSave="{00000000-0000-0000-0000-000000000000}"/>
  <bookViews>
    <workbookView xWindow="28680" yWindow="-45" windowWidth="29040" windowHeight="15720" xr2:uid="{00000000-000D-0000-FFFF-FFFF00000000}"/>
  </bookViews>
  <sheets>
    <sheet name="Template" sheetId="1" r:id="rId1"/>
  </sheets>
  <definedNames>
    <definedName name="_xlnm.Print_Area" localSheetId="0">Template!$B$1:$L$42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C23" i="1"/>
  <c r="E22" i="1"/>
  <c r="H22" i="1" s="1"/>
  <c r="I22" i="1" s="1"/>
  <c r="K22" i="1" s="1"/>
  <c r="E21" i="1"/>
  <c r="E20" i="1"/>
  <c r="H20" i="1" s="1"/>
  <c r="I20" i="1" s="1"/>
  <c r="K20" i="1" s="1"/>
  <c r="E19" i="1"/>
  <c r="E18" i="1"/>
  <c r="C22" i="1"/>
  <c r="C21" i="1"/>
  <c r="C20" i="1"/>
  <c r="C19" i="1"/>
  <c r="C18" i="1"/>
  <c r="E15" i="1"/>
  <c r="E16" i="1"/>
  <c r="E17" i="1"/>
  <c r="E14" i="1"/>
  <c r="H14" i="1" s="1"/>
  <c r="I14" i="1" s="1"/>
  <c r="K14" i="1" s="1"/>
  <c r="C15" i="1"/>
  <c r="C16" i="1"/>
  <c r="C17" i="1"/>
  <c r="C14" i="1"/>
  <c r="G17" i="1" l="1"/>
  <c r="G19" i="1"/>
  <c r="G15" i="1"/>
  <c r="G16" i="1"/>
  <c r="G21" i="1"/>
  <c r="G23" i="1"/>
  <c r="G14" i="1"/>
  <c r="G22" i="1"/>
  <c r="H21" i="1"/>
  <c r="I21" i="1" s="1"/>
  <c r="K21" i="1" s="1"/>
  <c r="G20" i="1"/>
  <c r="G18" i="1"/>
  <c r="H19" i="1"/>
  <c r="I19" i="1" s="1"/>
  <c r="K19" i="1" s="1"/>
  <c r="H18" i="1"/>
  <c r="I18" i="1" s="1"/>
  <c r="K18" i="1" s="1"/>
  <c r="H17" i="1"/>
  <c r="I17" i="1" s="1"/>
  <c r="K17" i="1" s="1"/>
  <c r="H16" i="1"/>
  <c r="I16" i="1" s="1"/>
  <c r="K16" i="1" s="1"/>
  <c r="H23" i="1"/>
  <c r="I23" i="1" s="1"/>
  <c r="K23" i="1" s="1"/>
  <c r="H15" i="1"/>
  <c r="I15" i="1" s="1"/>
  <c r="K15" i="1" s="1"/>
  <c r="F21" i="1"/>
  <c r="F17" i="1"/>
  <c r="F20" i="1"/>
  <c r="F14" i="1"/>
  <c r="F19" i="1"/>
  <c r="J19" i="1" s="1"/>
  <c r="F15" i="1"/>
  <c r="F18" i="1"/>
  <c r="F16" i="1"/>
  <c r="F23" i="1"/>
  <c r="F22" i="1"/>
  <c r="J18" i="1" l="1"/>
  <c r="J15" i="1"/>
  <c r="J14" i="1"/>
  <c r="J16" i="1"/>
  <c r="J20" i="1"/>
  <c r="J22" i="1"/>
  <c r="J17" i="1"/>
  <c r="J23" i="1"/>
  <c r="J21" i="1"/>
</calcChain>
</file>

<file path=xl/sharedStrings.xml><?xml version="1.0" encoding="utf-8"?>
<sst xmlns="http://schemas.openxmlformats.org/spreadsheetml/2006/main" count="61" uniqueCount="61">
  <si>
    <t>Ticket Price 
(Wager)</t>
  </si>
  <si>
    <t>300 x Wager</t>
  </si>
  <si>
    <t>Prize</t>
  </si>
  <si>
    <t>No</t>
  </si>
  <si>
    <t>W-2G Required?</t>
  </si>
  <si>
    <t>Net Winnings
(Prize - Wager)</t>
  </si>
  <si>
    <t>Tax Withholding Required?</t>
  </si>
  <si>
    <t>Form W-2G, Certain Gambling Winnings</t>
  </si>
  <si>
    <t>Summary of Reportable Winnings</t>
  </si>
  <si>
    <t>Type of Game</t>
  </si>
  <si>
    <t>Reduced by Amount of Wager?</t>
  </si>
  <si>
    <t>Other wagering transactions
(instant bingo, pull-tabs, raffles and so on)</t>
  </si>
  <si>
    <t>At option of payer</t>
  </si>
  <si>
    <t>Tax Withholding Requirements</t>
  </si>
  <si>
    <t>Withhold on the entire amount, not just on that portion greater than $5,000.</t>
  </si>
  <si>
    <t>The amount subject to withholding is the proceeds from the wager, as defined above.</t>
  </si>
  <si>
    <t>Net Winnings
≥ 300 x Wager?</t>
  </si>
  <si>
    <t>Winnings Amount</t>
  </si>
  <si>
    <t>$1,200 or more</t>
  </si>
  <si>
    <t>$600 or more and at least 300 times the
wager amount</t>
  </si>
  <si>
    <t>Decision Matrix</t>
  </si>
  <si>
    <t>Withholding
24% x Net Winnings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</si>
  <si>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</si>
  <si>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</si>
  <si>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</si>
  <si>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</si>
  <si>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</si>
  <si>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</si>
  <si>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</si>
  <si>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</si>
  <si>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</si>
  <si>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</si>
  <si>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300 x A</t>
  </si>
  <si>
    <t>C - A</t>
  </si>
  <si>
    <t>D ≥ $600?</t>
  </si>
  <si>
    <t>D ≥ B?</t>
  </si>
  <si>
    <t>D ≥ $5,000?</t>
  </si>
  <si>
    <t>If G = Yes</t>
  </si>
  <si>
    <t>If both E and F = Yes
or
If H = Yes</t>
  </si>
  <si>
    <t>24% x D</t>
  </si>
  <si>
    <t>Net Winnings
≥ $600?</t>
  </si>
  <si>
    <t>Net Winnings 
≥ $5,000?</t>
  </si>
  <si>
    <t>The applicable rate is 24 percent. This is regular gambling withholding.</t>
  </si>
  <si>
    <t xml:space="preserve">Backup Withholding </t>
  </si>
  <si>
    <t>*In the case of one wager for multiple raffle tickets, such as five for $1, the wager is considered as $0.20 for each ticket.</t>
  </si>
  <si>
    <r>
      <t xml:space="preserve">If the winner doesn't provide a TIN, you </t>
    </r>
    <r>
      <rPr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backup withhold on any such winnings that aren't subject to regular gambling withholding at the same withholding rate of 24%. That is, backup withholding of 24% applies if the winnings are at least $600 but not more than $5,000 and are at least 300 times the wager. Figure backup withholding on the amount of the winnings reduced, at the option of the payer, by the amount wagered.</t>
    </r>
  </si>
  <si>
    <r>
      <t xml:space="preserve">You must withhold federal income tax from a payment of winnings when the </t>
    </r>
    <r>
      <rPr>
        <u/>
        <sz val="12"/>
        <color theme="1"/>
        <rFont val="Calibri"/>
        <family val="2"/>
        <scheme val="minor"/>
      </rPr>
      <t>proceeds from the wager</t>
    </r>
    <r>
      <rPr>
        <sz val="12"/>
        <color theme="1"/>
        <rFont val="Calibri"/>
        <family val="2"/>
        <scheme val="minor"/>
      </rPr>
      <t xml:space="preserve"> are more than $5,000.</t>
    </r>
  </si>
  <si>
    <t>Bingo</t>
  </si>
  <si>
    <r>
      <rPr>
        <b/>
        <i/>
        <u/>
        <sz val="12"/>
        <color theme="1"/>
        <rFont val="Calibri"/>
        <family val="2"/>
        <scheme val="minor"/>
      </rPr>
      <t>General Rule</t>
    </r>
    <r>
      <rPr>
        <sz val="12"/>
        <color theme="1"/>
        <rFont val="Calibri"/>
        <family val="2"/>
        <scheme val="minor"/>
      </rPr>
      <t>: Unless the winnings are from poker, keno, bingo or slot machines, you must report a payment of winnings, including raffle prizes, when the amount paid is:
   •   $600 or more, and
   •   At least 300 times the amount of the wager.
In determining whether the $600 threshold is met, you may reduce the winnings by the amount of the wager.
*For bingo, you must report if gross winnings (before deducting the wager) equal $1,200 or more.</t>
    </r>
  </si>
  <si>
    <r>
      <t xml:space="preserve">*Regular gambling withholding </t>
    </r>
    <r>
      <rPr>
        <u/>
        <sz val="12"/>
        <color theme="1"/>
        <rFont val="Calibri"/>
        <family val="2"/>
        <scheme val="minor"/>
      </rPr>
      <t>doesn't apply</t>
    </r>
    <r>
      <rPr>
        <sz val="12"/>
        <color theme="1"/>
        <rFont val="Calibri"/>
        <family val="2"/>
        <scheme val="minor"/>
      </rPr>
      <t xml:space="preserve"> to winnings from </t>
    </r>
    <r>
      <rPr>
        <b/>
        <sz val="12"/>
        <color theme="1"/>
        <rFont val="Calibri"/>
        <family val="2"/>
        <scheme val="minor"/>
      </rPr>
      <t>bingo</t>
    </r>
    <r>
      <rPr>
        <sz val="12"/>
        <color theme="1"/>
        <rFont val="Calibri"/>
        <family val="2"/>
        <scheme val="minor"/>
      </rPr>
      <t>. 
However, if the recipient of reportable gambling winnings doesn't provide a TIN, you must backup withhold.
That is, if the winnings are at least $1,200 from bingo, backup withholding of 24% applies to the amount of the winnings reduced, at the option of the payer, by the amount wagered.</t>
    </r>
  </si>
  <si>
    <t>Summary of Withholding Requirements</t>
  </si>
  <si>
    <t>Regular Withholding at 24% if Winnings Are</t>
  </si>
  <si>
    <t>Backup Withholding at 24% if Winner Does Not Provide TIN and Winnings Are</t>
  </si>
  <si>
    <r>
      <t xml:space="preserve">     The “</t>
    </r>
    <r>
      <rPr>
        <u/>
        <sz val="12"/>
        <color theme="1"/>
        <rFont val="Calibri"/>
        <family val="2"/>
        <scheme val="minor"/>
      </rPr>
      <t>proceeds from a wager</t>
    </r>
    <r>
      <rPr>
        <sz val="12"/>
        <color theme="1"/>
        <rFont val="Calibri"/>
        <family val="2"/>
        <scheme val="minor"/>
      </rPr>
      <t>” are the difference between the amount of the winnings and the amount of the wager. 
     When the winnings are in the form of a non-cash payment, such as a car won at a raffle, the proceeds from the wager are 
     the difference between the fair market value of the item won and the amount of the wager.</t>
    </r>
  </si>
  <si>
    <t>N/A</t>
  </si>
  <si>
    <t>≥ $1,200</t>
  </si>
  <si>
    <t>&gt; $5,000</t>
  </si>
  <si>
    <t>$600 to $5,000</t>
  </si>
  <si>
    <t>Enter Amounts in Grey Cells</t>
  </si>
  <si>
    <t>April 2024</t>
  </si>
  <si>
    <t>Diocese of Buffalo Internal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</si>
</sst>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164" fontId="4" fillId="2" borderId="2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43" fontId="4" fillId="0" borderId="11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11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0" fontId="3" fillId="0" borderId="0" xfId="0" applyFont="1"/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3" fontId="4" fillId="4" borderId="11" xfId="1" applyFont="1" applyFill="1" applyBorder="1" applyAlignment="1" applyProtection="1">
      <alignment horizontal="center"/>
      <protection locked="0"/>
    </xf>
    <xf numFmtId="43" fontId="4" fillId="4" borderId="2" xfId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6" fontId="4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6" fillId="3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30</xdr:row>
      <xdr:rowOff>26670</xdr:rowOff>
    </xdr:from>
    <xdr:to>
      <xdr:col>8</xdr:col>
      <xdr:colOff>1152526</xdr:colOff>
      <xdr:row>30</xdr:row>
      <xdr:rowOff>192404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6ECA851-9524-6C55-1800-2956736A45FF}"/>
            </a:ext>
          </a:extLst>
        </xdr:cNvPr>
        <xdr:cNvSpPr/>
      </xdr:nvSpPr>
      <xdr:spPr>
        <a:xfrm>
          <a:off x="7296150" y="7408545"/>
          <a:ext cx="1714501" cy="1657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topLeftCell="A10" zoomScaleNormal="100" workbookViewId="0">
      <selection activeCell="D18" sqref="D18"/>
    </sheetView>
  </sheetViews>
  <sheetFormatPr defaultRowHeight="15.6" x14ac:dyDescent="0.3"/>
  <cols>
    <col min="1" max="1" width="1.6640625" style="2" customWidth="1"/>
    <col min="2" max="4" width="12.77734375" style="2" customWidth="1"/>
    <col min="5" max="5" width="17.77734375" style="2" customWidth="1"/>
    <col min="6" max="7" width="15.5546875" style="2" customWidth="1"/>
    <col min="8" max="9" width="18.44140625" style="2" customWidth="1"/>
    <col min="10" max="10" width="21.21875" style="2" customWidth="1"/>
    <col min="11" max="11" width="21.77734375" style="2" customWidth="1"/>
    <col min="12" max="16384" width="8.88671875" style="2"/>
  </cols>
  <sheetData>
    <row r="1" spans="2:12" x14ac:dyDescent="0.3">
      <c r="B1" s="61" t="s">
        <v>7</v>
      </c>
      <c r="C1" s="61"/>
      <c r="D1" s="61"/>
      <c r="E1" s="61"/>
      <c r="F1" s="61"/>
      <c r="G1" s="61"/>
      <c r="H1" s="61"/>
      <c r="I1" s="61"/>
      <c r="J1" s="61"/>
      <c r="K1" s="25"/>
      <c r="L1" s="36" t="s">
        <v>59</v>
      </c>
    </row>
    <row r="2" spans="2:12" x14ac:dyDescent="0.3">
      <c r="B2" s="61" t="s">
        <v>20</v>
      </c>
      <c r="C2" s="61"/>
      <c r="D2" s="61"/>
      <c r="E2" s="61"/>
      <c r="F2" s="61"/>
      <c r="G2" s="61"/>
      <c r="H2" s="61"/>
      <c r="I2" s="61"/>
      <c r="J2" s="61"/>
      <c r="K2" s="25"/>
      <c r="L2" s="37" t="s">
        <v>60</v>
      </c>
    </row>
    <row r="3" spans="2:12" ht="9" customHeigh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2" ht="14.4" customHeight="1" x14ac:dyDescent="0.3">
      <c r="B4" s="52" t="s">
        <v>48</v>
      </c>
      <c r="C4" s="52"/>
      <c r="D4" s="52"/>
      <c r="E4" s="52"/>
      <c r="F4" s="52"/>
      <c r="G4" s="52"/>
      <c r="H4" s="52"/>
      <c r="I4" s="52"/>
      <c r="J4" s="52"/>
      <c r="K4" s="52"/>
    </row>
    <row r="5" spans="2:12" x14ac:dyDescent="0.3"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2" x14ac:dyDescent="0.3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2:12" x14ac:dyDescent="0.3"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2:12" ht="20.399999999999999" customHeight="1" x14ac:dyDescent="0.3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2" ht="9" customHeigh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2" x14ac:dyDescent="0.3">
      <c r="B10" s="9" t="s">
        <v>22</v>
      </c>
      <c r="C10" s="9" t="s">
        <v>23</v>
      </c>
      <c r="D10" s="9" t="s">
        <v>24</v>
      </c>
      <c r="E10" s="9" t="s">
        <v>25</v>
      </c>
      <c r="F10" s="15" t="s">
        <v>26</v>
      </c>
      <c r="G10" s="15" t="s">
        <v>27</v>
      </c>
      <c r="H10" s="9" t="s">
        <v>28</v>
      </c>
      <c r="I10" s="9" t="s">
        <v>29</v>
      </c>
      <c r="J10" s="18" t="s">
        <v>30</v>
      </c>
      <c r="K10" s="10" t="s">
        <v>31</v>
      </c>
    </row>
    <row r="11" spans="2:12" ht="31.2" x14ac:dyDescent="0.3">
      <c r="B11" s="11" t="s">
        <v>0</v>
      </c>
      <c r="C11" s="12" t="s">
        <v>1</v>
      </c>
      <c r="D11" s="12" t="s">
        <v>2</v>
      </c>
      <c r="E11" s="12" t="s">
        <v>5</v>
      </c>
      <c r="F11" s="16" t="s">
        <v>40</v>
      </c>
      <c r="G11" s="16" t="s">
        <v>16</v>
      </c>
      <c r="H11" s="12" t="s">
        <v>41</v>
      </c>
      <c r="I11" s="12" t="s">
        <v>6</v>
      </c>
      <c r="J11" s="19" t="s">
        <v>4</v>
      </c>
      <c r="K11" s="13" t="s">
        <v>21</v>
      </c>
    </row>
    <row r="12" spans="2:12" ht="30" customHeight="1" x14ac:dyDescent="0.3">
      <c r="B12" s="28"/>
      <c r="C12" s="29" t="s">
        <v>32</v>
      </c>
      <c r="D12" s="29"/>
      <c r="E12" s="29" t="s">
        <v>33</v>
      </c>
      <c r="F12" s="30" t="s">
        <v>34</v>
      </c>
      <c r="G12" s="30" t="s">
        <v>35</v>
      </c>
      <c r="H12" s="29" t="s">
        <v>36</v>
      </c>
      <c r="I12" s="29" t="s">
        <v>37</v>
      </c>
      <c r="J12" s="65" t="s">
        <v>38</v>
      </c>
      <c r="K12" s="31" t="s">
        <v>39</v>
      </c>
    </row>
    <row r="13" spans="2:12" ht="16.2" thickBot="1" x14ac:dyDescent="0.35">
      <c r="B13" s="74" t="s">
        <v>58</v>
      </c>
      <c r="C13" s="75"/>
      <c r="D13" s="75"/>
      <c r="E13" s="32"/>
      <c r="F13" s="17"/>
      <c r="G13" s="17"/>
      <c r="H13" s="32"/>
      <c r="I13" s="32"/>
      <c r="J13" s="66"/>
      <c r="K13" s="33"/>
    </row>
    <row r="14" spans="2:12" x14ac:dyDescent="0.3">
      <c r="B14" s="34">
        <v>2</v>
      </c>
      <c r="C14" s="20">
        <f>300*B14</f>
        <v>600</v>
      </c>
      <c r="D14" s="34">
        <v>600</v>
      </c>
      <c r="E14" s="20">
        <f>D14-B14</f>
        <v>598</v>
      </c>
      <c r="F14" s="6" t="str">
        <f>IF(E14&gt;=600, "Yes","No")</f>
        <v>No</v>
      </c>
      <c r="G14" s="6" t="str">
        <f>IF(E14&gt;=C14,"Yes","No")</f>
        <v>No</v>
      </c>
      <c r="H14" s="7" t="str">
        <f>IF(E14&gt;=5000, "Yes","No")</f>
        <v>No</v>
      </c>
      <c r="I14" s="7" t="str">
        <f>H14</f>
        <v>No</v>
      </c>
      <c r="J14" s="14" t="b">
        <f>OR(AND(F14="Yes",G14="Yes"),I14="Yes")</f>
        <v>0</v>
      </c>
      <c r="K14" s="23" t="str">
        <f>IF(I14="Yes",E14*0.24,"N/A")</f>
        <v>N/A</v>
      </c>
    </row>
    <row r="15" spans="2:12" x14ac:dyDescent="0.3">
      <c r="B15" s="35">
        <v>2</v>
      </c>
      <c r="C15" s="21">
        <f t="shared" ref="C15:C23" si="0">300*B15</f>
        <v>600</v>
      </c>
      <c r="D15" s="35">
        <v>1000</v>
      </c>
      <c r="E15" s="21">
        <f t="shared" ref="E15:E23" si="1">D15-B15</f>
        <v>998</v>
      </c>
      <c r="F15" s="4" t="str">
        <f>IF(E15&gt;=600, "Yes","No")</f>
        <v>Yes</v>
      </c>
      <c r="G15" s="4" t="str">
        <f t="shared" ref="G15:G23" si="2">IF(E15&gt;=C15,"Yes","No")</f>
        <v>Yes</v>
      </c>
      <c r="H15" s="5" t="str">
        <f t="shared" ref="H15:H23" si="3">IF(E15&gt;=5000, "Yes","No")</f>
        <v>No</v>
      </c>
      <c r="I15" s="7" t="str">
        <f t="shared" ref="I15:I23" si="4">H15</f>
        <v>No</v>
      </c>
      <c r="J15" s="14" t="b">
        <f t="shared" ref="J15:J23" si="5">OR(AND(F15="Yes",G15="Yes"),I15="Yes")</f>
        <v>1</v>
      </c>
      <c r="K15" s="24" t="str">
        <f t="shared" ref="K15:K23" si="6">IF(I15="Yes",E15*0.24,"N/A")</f>
        <v>N/A</v>
      </c>
    </row>
    <row r="16" spans="2:12" x14ac:dyDescent="0.3">
      <c r="B16" s="35">
        <v>10</v>
      </c>
      <c r="C16" s="21">
        <f t="shared" si="0"/>
        <v>3000</v>
      </c>
      <c r="D16" s="35">
        <v>3000</v>
      </c>
      <c r="E16" s="21">
        <f t="shared" si="1"/>
        <v>2990</v>
      </c>
      <c r="F16" s="4" t="str">
        <f t="shared" ref="F16:F23" si="7">IF(E16&gt;=600, "Yes","No")</f>
        <v>Yes</v>
      </c>
      <c r="G16" s="4" t="str">
        <f t="shared" si="2"/>
        <v>No</v>
      </c>
      <c r="H16" s="5" t="str">
        <f t="shared" si="3"/>
        <v>No</v>
      </c>
      <c r="I16" s="7" t="str">
        <f t="shared" si="4"/>
        <v>No</v>
      </c>
      <c r="J16" s="14" t="b">
        <f t="shared" si="5"/>
        <v>0</v>
      </c>
      <c r="K16" s="24" t="str">
        <f t="shared" si="6"/>
        <v>N/A</v>
      </c>
    </row>
    <row r="17" spans="2:12" x14ac:dyDescent="0.3">
      <c r="B17" s="35">
        <v>10</v>
      </c>
      <c r="C17" s="21">
        <f t="shared" si="0"/>
        <v>3000</v>
      </c>
      <c r="D17" s="35">
        <v>6000</v>
      </c>
      <c r="E17" s="21">
        <f t="shared" si="1"/>
        <v>5990</v>
      </c>
      <c r="F17" s="4" t="str">
        <f t="shared" si="7"/>
        <v>Yes</v>
      </c>
      <c r="G17" s="4" t="str">
        <f t="shared" si="2"/>
        <v>Yes</v>
      </c>
      <c r="H17" s="5" t="str">
        <f t="shared" si="3"/>
        <v>Yes</v>
      </c>
      <c r="I17" s="7" t="str">
        <f t="shared" si="4"/>
        <v>Yes</v>
      </c>
      <c r="J17" s="14" t="b">
        <f t="shared" si="5"/>
        <v>1</v>
      </c>
      <c r="K17" s="24">
        <f t="shared" si="6"/>
        <v>1437.6</v>
      </c>
    </row>
    <row r="18" spans="2:12" x14ac:dyDescent="0.3">
      <c r="B18" s="35">
        <v>20</v>
      </c>
      <c r="C18" s="21">
        <f t="shared" si="0"/>
        <v>6000</v>
      </c>
      <c r="D18" s="35">
        <v>6000</v>
      </c>
      <c r="E18" s="21">
        <f t="shared" si="1"/>
        <v>5980</v>
      </c>
      <c r="F18" s="4" t="str">
        <f t="shared" si="7"/>
        <v>Yes</v>
      </c>
      <c r="G18" s="4" t="str">
        <f t="shared" si="2"/>
        <v>No</v>
      </c>
      <c r="H18" s="5" t="str">
        <f t="shared" si="3"/>
        <v>Yes</v>
      </c>
      <c r="I18" s="7" t="str">
        <f t="shared" si="4"/>
        <v>Yes</v>
      </c>
      <c r="J18" s="14" t="b">
        <f t="shared" si="5"/>
        <v>1</v>
      </c>
      <c r="K18" s="24">
        <f t="shared" si="6"/>
        <v>1435.2</v>
      </c>
    </row>
    <row r="19" spans="2:12" x14ac:dyDescent="0.3">
      <c r="B19" s="35"/>
      <c r="C19" s="22">
        <f t="shared" si="0"/>
        <v>0</v>
      </c>
      <c r="D19" s="35"/>
      <c r="E19" s="22">
        <f t="shared" si="1"/>
        <v>0</v>
      </c>
      <c r="F19" s="4" t="str">
        <f t="shared" si="7"/>
        <v>No</v>
      </c>
      <c r="G19" s="4" t="str">
        <f t="shared" si="2"/>
        <v>Yes</v>
      </c>
      <c r="H19" s="5" t="str">
        <f t="shared" si="3"/>
        <v>No</v>
      </c>
      <c r="I19" s="7" t="str">
        <f t="shared" si="4"/>
        <v>No</v>
      </c>
      <c r="J19" s="14" t="b">
        <f t="shared" si="5"/>
        <v>0</v>
      </c>
      <c r="K19" s="24" t="str">
        <f t="shared" si="6"/>
        <v>N/A</v>
      </c>
    </row>
    <row r="20" spans="2:12" x14ac:dyDescent="0.3">
      <c r="B20" s="35"/>
      <c r="C20" s="22">
        <f t="shared" si="0"/>
        <v>0</v>
      </c>
      <c r="D20" s="35"/>
      <c r="E20" s="22">
        <f t="shared" si="1"/>
        <v>0</v>
      </c>
      <c r="F20" s="4" t="str">
        <f t="shared" si="7"/>
        <v>No</v>
      </c>
      <c r="G20" s="4" t="str">
        <f t="shared" si="2"/>
        <v>Yes</v>
      </c>
      <c r="H20" s="5" t="str">
        <f t="shared" si="3"/>
        <v>No</v>
      </c>
      <c r="I20" s="7" t="str">
        <f t="shared" si="4"/>
        <v>No</v>
      </c>
      <c r="J20" s="14" t="b">
        <f t="shared" si="5"/>
        <v>0</v>
      </c>
      <c r="K20" s="24" t="str">
        <f t="shared" si="6"/>
        <v>N/A</v>
      </c>
    </row>
    <row r="21" spans="2:12" x14ac:dyDescent="0.3">
      <c r="B21" s="35"/>
      <c r="C21" s="22">
        <f t="shared" si="0"/>
        <v>0</v>
      </c>
      <c r="D21" s="35"/>
      <c r="E21" s="22">
        <f t="shared" si="1"/>
        <v>0</v>
      </c>
      <c r="F21" s="4" t="str">
        <f t="shared" si="7"/>
        <v>No</v>
      </c>
      <c r="G21" s="4" t="str">
        <f t="shared" si="2"/>
        <v>Yes</v>
      </c>
      <c r="H21" s="5" t="str">
        <f t="shared" si="3"/>
        <v>No</v>
      </c>
      <c r="I21" s="7" t="str">
        <f t="shared" si="4"/>
        <v>No</v>
      </c>
      <c r="J21" s="14" t="b">
        <f t="shared" si="5"/>
        <v>0</v>
      </c>
      <c r="K21" s="24" t="str">
        <f t="shared" si="6"/>
        <v>N/A</v>
      </c>
    </row>
    <row r="22" spans="2:12" x14ac:dyDescent="0.3">
      <c r="B22" s="35"/>
      <c r="C22" s="22">
        <f t="shared" si="0"/>
        <v>0</v>
      </c>
      <c r="D22" s="35"/>
      <c r="E22" s="22">
        <f t="shared" si="1"/>
        <v>0</v>
      </c>
      <c r="F22" s="4" t="str">
        <f t="shared" si="7"/>
        <v>No</v>
      </c>
      <c r="G22" s="4" t="str">
        <f t="shared" si="2"/>
        <v>Yes</v>
      </c>
      <c r="H22" s="5" t="str">
        <f t="shared" si="3"/>
        <v>No</v>
      </c>
      <c r="I22" s="7" t="str">
        <f t="shared" si="4"/>
        <v>No</v>
      </c>
      <c r="J22" s="14" t="b">
        <f t="shared" si="5"/>
        <v>0</v>
      </c>
      <c r="K22" s="24" t="str">
        <f t="shared" si="6"/>
        <v>N/A</v>
      </c>
    </row>
    <row r="23" spans="2:12" x14ac:dyDescent="0.3">
      <c r="B23" s="35"/>
      <c r="C23" s="22">
        <f t="shared" si="0"/>
        <v>0</v>
      </c>
      <c r="D23" s="35"/>
      <c r="E23" s="22">
        <f t="shared" si="1"/>
        <v>0</v>
      </c>
      <c r="F23" s="4" t="str">
        <f t="shared" si="7"/>
        <v>No</v>
      </c>
      <c r="G23" s="4" t="str">
        <f t="shared" si="2"/>
        <v>Yes</v>
      </c>
      <c r="H23" s="5" t="str">
        <f t="shared" si="3"/>
        <v>No</v>
      </c>
      <c r="I23" s="7" t="str">
        <f t="shared" si="4"/>
        <v>No</v>
      </c>
      <c r="J23" s="14" t="b">
        <f t="shared" si="5"/>
        <v>0</v>
      </c>
      <c r="K23" s="24" t="str">
        <f t="shared" si="6"/>
        <v>N/A</v>
      </c>
    </row>
    <row r="24" spans="2:12" x14ac:dyDescent="0.3">
      <c r="B24" s="2" t="s">
        <v>44</v>
      </c>
    </row>
    <row r="26" spans="2:12" x14ac:dyDescent="0.3">
      <c r="B26" s="61" t="s">
        <v>13</v>
      </c>
      <c r="C26" s="61"/>
      <c r="D26" s="61"/>
      <c r="E26" s="61"/>
      <c r="F26" s="61"/>
      <c r="G26" s="61"/>
      <c r="H26" s="61"/>
      <c r="I26" s="61"/>
      <c r="J26" s="73" t="s">
        <v>43</v>
      </c>
      <c r="K26" s="73"/>
      <c r="L26" s="73"/>
    </row>
    <row r="27" spans="2:12" ht="15.6" customHeight="1" x14ac:dyDescent="0.3">
      <c r="B27" s="53" t="s">
        <v>46</v>
      </c>
      <c r="C27" s="54"/>
      <c r="D27" s="54"/>
      <c r="E27" s="54"/>
      <c r="F27" s="54"/>
      <c r="G27" s="54"/>
      <c r="H27" s="54"/>
      <c r="I27" s="55"/>
      <c r="J27" s="42" t="s">
        <v>45</v>
      </c>
      <c r="K27" s="43"/>
      <c r="L27" s="44"/>
    </row>
    <row r="28" spans="2:12" ht="15.6" customHeight="1" x14ac:dyDescent="0.3">
      <c r="B28" s="56" t="s">
        <v>53</v>
      </c>
      <c r="C28" s="52"/>
      <c r="D28" s="52"/>
      <c r="E28" s="52"/>
      <c r="F28" s="52"/>
      <c r="G28" s="52"/>
      <c r="H28" s="52"/>
      <c r="I28" s="57"/>
      <c r="J28" s="45"/>
      <c r="K28" s="46"/>
      <c r="L28" s="47"/>
    </row>
    <row r="29" spans="2:12" x14ac:dyDescent="0.3">
      <c r="B29" s="56"/>
      <c r="C29" s="52"/>
      <c r="D29" s="52"/>
      <c r="E29" s="52"/>
      <c r="F29" s="52"/>
      <c r="G29" s="52"/>
      <c r="H29" s="52"/>
      <c r="I29" s="57"/>
      <c r="J29" s="45"/>
      <c r="K29" s="46"/>
      <c r="L29" s="47"/>
    </row>
    <row r="30" spans="2:12" x14ac:dyDescent="0.3">
      <c r="B30" s="56"/>
      <c r="C30" s="52"/>
      <c r="D30" s="52"/>
      <c r="E30" s="52"/>
      <c r="F30" s="52"/>
      <c r="G30" s="52"/>
      <c r="H30" s="52"/>
      <c r="I30" s="57"/>
      <c r="J30" s="45"/>
      <c r="K30" s="46"/>
      <c r="L30" s="47"/>
    </row>
    <row r="31" spans="2:12" x14ac:dyDescent="0.3">
      <c r="B31" s="62" t="s">
        <v>42</v>
      </c>
      <c r="C31" s="63"/>
      <c r="D31" s="63"/>
      <c r="E31" s="63"/>
      <c r="F31" s="63"/>
      <c r="G31" s="63"/>
      <c r="H31" s="63"/>
      <c r="I31" s="64"/>
      <c r="J31" s="45"/>
      <c r="K31" s="46"/>
      <c r="L31" s="47"/>
    </row>
    <row r="32" spans="2:12" x14ac:dyDescent="0.3">
      <c r="B32" s="62" t="s">
        <v>15</v>
      </c>
      <c r="C32" s="63"/>
      <c r="D32" s="63"/>
      <c r="E32" s="63"/>
      <c r="F32" s="63"/>
      <c r="G32" s="63"/>
      <c r="H32" s="63"/>
      <c r="I32" s="64"/>
      <c r="J32" s="45"/>
      <c r="K32" s="46"/>
      <c r="L32" s="47"/>
    </row>
    <row r="33" spans="2:12" x14ac:dyDescent="0.3">
      <c r="B33" s="62" t="s">
        <v>14</v>
      </c>
      <c r="C33" s="63"/>
      <c r="D33" s="63"/>
      <c r="E33" s="63"/>
      <c r="F33" s="63"/>
      <c r="G33" s="63"/>
      <c r="H33" s="63"/>
      <c r="I33" s="64"/>
      <c r="J33" s="45"/>
      <c r="K33" s="46"/>
      <c r="L33" s="47"/>
    </row>
    <row r="34" spans="2:12" x14ac:dyDescent="0.3">
      <c r="B34" s="53" t="s">
        <v>49</v>
      </c>
      <c r="C34" s="54"/>
      <c r="D34" s="54"/>
      <c r="E34" s="54"/>
      <c r="F34" s="54"/>
      <c r="G34" s="54"/>
      <c r="H34" s="54"/>
      <c r="I34" s="55"/>
      <c r="J34" s="45"/>
      <c r="K34" s="46"/>
      <c r="L34" s="47"/>
    </row>
    <row r="35" spans="2:12" x14ac:dyDescent="0.3">
      <c r="B35" s="56"/>
      <c r="C35" s="52"/>
      <c r="D35" s="52"/>
      <c r="E35" s="52"/>
      <c r="F35" s="52"/>
      <c r="G35" s="52"/>
      <c r="H35" s="52"/>
      <c r="I35" s="57"/>
      <c r="J35" s="45"/>
      <c r="K35" s="46"/>
      <c r="L35" s="47"/>
    </row>
    <row r="36" spans="2:12" x14ac:dyDescent="0.3">
      <c r="B36" s="56"/>
      <c r="C36" s="52"/>
      <c r="D36" s="52"/>
      <c r="E36" s="52"/>
      <c r="F36" s="52"/>
      <c r="G36" s="52"/>
      <c r="H36" s="52"/>
      <c r="I36" s="57"/>
      <c r="J36" s="45"/>
      <c r="K36" s="46"/>
      <c r="L36" s="47"/>
    </row>
    <row r="37" spans="2:12" x14ac:dyDescent="0.3">
      <c r="B37" s="58"/>
      <c r="C37" s="59"/>
      <c r="D37" s="59"/>
      <c r="E37" s="59"/>
      <c r="F37" s="59"/>
      <c r="G37" s="59"/>
      <c r="H37" s="59"/>
      <c r="I37" s="60"/>
      <c r="J37" s="48"/>
      <c r="K37" s="49"/>
      <c r="L37" s="50"/>
    </row>
    <row r="38" spans="2:12" x14ac:dyDescent="0.3">
      <c r="B38" s="3"/>
      <c r="C38" s="3"/>
      <c r="D38" s="3"/>
      <c r="E38" s="3"/>
      <c r="F38" s="3"/>
      <c r="G38" s="3"/>
      <c r="H38" s="3"/>
      <c r="I38" s="3"/>
      <c r="J38" s="8"/>
      <c r="K38" s="8"/>
    </row>
    <row r="39" spans="2:12" x14ac:dyDescent="0.3">
      <c r="C39" s="25"/>
      <c r="D39" s="25"/>
      <c r="E39" s="41" t="s">
        <v>8</v>
      </c>
      <c r="F39" s="41"/>
      <c r="G39" s="41"/>
      <c r="H39" s="41"/>
      <c r="I39" s="41"/>
      <c r="J39" s="71" t="s">
        <v>50</v>
      </c>
      <c r="K39" s="71"/>
      <c r="L39" s="71"/>
    </row>
    <row r="40" spans="2:12" ht="62.4" customHeight="1" x14ac:dyDescent="0.3">
      <c r="B40" s="69" t="s">
        <v>9</v>
      </c>
      <c r="C40" s="69"/>
      <c r="D40" s="69"/>
      <c r="E40" s="39" t="s">
        <v>17</v>
      </c>
      <c r="F40" s="39"/>
      <c r="G40" s="39"/>
      <c r="H40" s="39" t="s">
        <v>10</v>
      </c>
      <c r="I40" s="39"/>
      <c r="J40" s="26" t="s">
        <v>51</v>
      </c>
      <c r="K40" s="72" t="s">
        <v>52</v>
      </c>
      <c r="L40" s="72"/>
    </row>
    <row r="41" spans="2:12" x14ac:dyDescent="0.3">
      <c r="B41" s="70" t="s">
        <v>47</v>
      </c>
      <c r="C41" s="70"/>
      <c r="D41" s="70"/>
      <c r="E41" s="40" t="s">
        <v>18</v>
      </c>
      <c r="F41" s="40"/>
      <c r="G41" s="40"/>
      <c r="H41" s="68" t="s">
        <v>3</v>
      </c>
      <c r="I41" s="68"/>
      <c r="J41" s="27" t="s">
        <v>54</v>
      </c>
      <c r="K41" s="51" t="s">
        <v>55</v>
      </c>
      <c r="L41" s="51"/>
    </row>
    <row r="42" spans="2:12" ht="48.6" customHeight="1" x14ac:dyDescent="0.3">
      <c r="B42" s="38" t="s">
        <v>11</v>
      </c>
      <c r="C42" s="38"/>
      <c r="D42" s="38"/>
      <c r="E42" s="67" t="s">
        <v>19</v>
      </c>
      <c r="F42" s="67"/>
      <c r="G42" s="67"/>
      <c r="H42" s="68" t="s">
        <v>12</v>
      </c>
      <c r="I42" s="68"/>
      <c r="J42" s="27" t="s">
        <v>56</v>
      </c>
      <c r="K42" s="51" t="s">
        <v>57</v>
      </c>
      <c r="L42" s="51"/>
    </row>
  </sheetData>
  <sheetProtection algorithmName="SHA-512" hashValue="jIJyhBu5aXloaPzqaPDlXDFmp4AKjoqNp4OsqnLqthPl8cfct0fFzaqzrhumWmTARRJRMCmAiqCw9DCZ2cpNCQ==" saltValue="kVVxnHRqg4nBSd9ZU63ezg==" spinCount="100000" sheet="1" objects="1" scenarios="1" selectLockedCells="1"/>
  <mergeCells count="28">
    <mergeCell ref="B1:J1"/>
    <mergeCell ref="B2:J2"/>
    <mergeCell ref="J39:L39"/>
    <mergeCell ref="K40:L40"/>
    <mergeCell ref="K41:L41"/>
    <mergeCell ref="J26:L26"/>
    <mergeCell ref="B13:D13"/>
    <mergeCell ref="B4:K8"/>
    <mergeCell ref="B34:I37"/>
    <mergeCell ref="B26:I26"/>
    <mergeCell ref="B28:I30"/>
    <mergeCell ref="B31:I31"/>
    <mergeCell ref="B32:I32"/>
    <mergeCell ref="B33:I33"/>
    <mergeCell ref="J12:J13"/>
    <mergeCell ref="B27:I27"/>
    <mergeCell ref="B42:D42"/>
    <mergeCell ref="E40:G40"/>
    <mergeCell ref="E41:G41"/>
    <mergeCell ref="E39:I39"/>
    <mergeCell ref="J27:L37"/>
    <mergeCell ref="K42:L42"/>
    <mergeCell ref="E42:G42"/>
    <mergeCell ref="H40:I40"/>
    <mergeCell ref="H41:I41"/>
    <mergeCell ref="H42:I42"/>
    <mergeCell ref="B40:D40"/>
    <mergeCell ref="B41:D41"/>
  </mergeCells>
  <phoneticPr fontId="1" type="noConversion"/>
  <pageMargins left="0.3" right="0.3" top="0.3" bottom="0.3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Shijia</dc:creator>
  <cp:lastModifiedBy>Zhang, Shijia</cp:lastModifiedBy>
  <cp:lastPrinted>2024-04-29T14:29:14Z</cp:lastPrinted>
  <dcterms:created xsi:type="dcterms:W3CDTF">2015-06-05T18:17:20Z</dcterms:created>
  <dcterms:modified xsi:type="dcterms:W3CDTF">2024-04-29T14:45:04Z</dcterms:modified>
</cp:coreProperties>
</file>